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G:\共有ドライブ\ARIMスタッフミーティング メモ\00_ARIM事務(★旧ARIM共有内_01.ARIM事務)\01.申請書類等\00.利用申請書\"/>
    </mc:Choice>
  </mc:AlternateContent>
  <xr:revisionPtr revIDLastSave="0" documentId="13_ncr:1_{D9AA633A-EBCC-426F-93FB-5F57BF0773AE}" xr6:coauthVersionLast="47" xr6:coauthVersionMax="47" xr10:uidLastSave="{00000000-0000-0000-0000-000000000000}"/>
  <bookViews>
    <workbookView xWindow="-120" yWindow="-120" windowWidth="29040" windowHeight="15720" tabRatio="934" xr2:uid="{00000000-000D-0000-FFFF-FFFF00000000}"/>
  </bookViews>
  <sheets>
    <sheet name="設備利用申請書" sheetId="15" r:id="rId1"/>
    <sheet name="電通大事務局使用" sheetId="23" state="hidden" r:id="rId2"/>
    <sheet name="データ登録申請書" sheetId="16" r:id="rId3"/>
    <sheet name="0.重点技術領域" sheetId="10" r:id="rId4"/>
    <sheet name="1.利用規定（機器利用）" sheetId="5" r:id="rId5"/>
    <sheet name="2.利用規定（技術代行）" sheetId="6" r:id="rId6"/>
    <sheet name="3.その他同意事項" sheetId="8" r:id="rId7"/>
    <sheet name="4.受入不可試料等" sheetId="2" r:id="rId8"/>
    <sheet name="5.安全保障輸出管理事前確認票" sheetId="17" r:id="rId9"/>
    <sheet name="6.利用者追加用" sheetId="21"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23" l="1"/>
  <c r="AD31" i="23"/>
  <c r="AC31" i="23"/>
  <c r="AB31" i="23"/>
  <c r="AA31" i="23"/>
  <c r="Z31" i="23"/>
  <c r="W31" i="23"/>
  <c r="T31" i="23"/>
  <c r="R31" i="23"/>
  <c r="Q31" i="23"/>
  <c r="I31" i="23"/>
  <c r="F31" i="23"/>
  <c r="A1" i="16" l="1"/>
  <c r="D22" i="17"/>
  <c r="D18" i="17"/>
  <c r="D20" i="17"/>
  <c r="D19" i="17"/>
  <c r="D23" i="17"/>
  <c r="D27" i="17"/>
  <c r="B18" i="17"/>
  <c r="B3" i="23"/>
  <c r="B26" i="17"/>
  <c r="B6" i="23" l="1"/>
  <c r="B14" i="17" l="1"/>
  <c r="A1" i="21" l="1"/>
  <c r="A4" i="21" s="1"/>
  <c r="K24" i="16" l="1"/>
  <c r="E23" i="15"/>
  <c r="C66" i="15"/>
  <c r="G24" i="16"/>
  <c r="C24" i="16"/>
  <c r="E24" i="16" s="1"/>
  <c r="D26" i="17"/>
  <c r="D24" i="17"/>
  <c r="N39" i="21"/>
  <c r="N38" i="21"/>
  <c r="N37" i="21"/>
  <c r="N36" i="21"/>
  <c r="N35" i="21"/>
  <c r="N34" i="21"/>
  <c r="N33" i="21"/>
  <c r="N32" i="21"/>
  <c r="N31" i="21"/>
  <c r="N30" i="21"/>
  <c r="N29" i="21"/>
  <c r="N28" i="21"/>
  <c r="N27" i="21"/>
  <c r="N26" i="21"/>
  <c r="N25" i="21"/>
  <c r="N24" i="21"/>
  <c r="N23" i="21"/>
  <c r="N22" i="21"/>
  <c r="N21" i="21"/>
  <c r="N20" i="21"/>
  <c r="N19" i="21"/>
  <c r="N18" i="21"/>
  <c r="N17" i="21"/>
  <c r="N16" i="21"/>
  <c r="N15" i="21"/>
  <c r="N14" i="21"/>
  <c r="N13" i="21"/>
  <c r="N12" i="21"/>
  <c r="N11" i="21"/>
  <c r="N10" i="21"/>
  <c r="P39" i="21"/>
  <c r="P38" i="21"/>
  <c r="P37" i="21"/>
  <c r="P36" i="21"/>
  <c r="P35" i="21"/>
  <c r="P34" i="21"/>
  <c r="P33" i="21"/>
  <c r="P32" i="21"/>
  <c r="P31" i="21"/>
  <c r="P30" i="21"/>
  <c r="P29" i="21"/>
  <c r="P28" i="21"/>
  <c r="P27" i="21"/>
  <c r="P26" i="21"/>
  <c r="P25" i="21"/>
  <c r="P24" i="21"/>
  <c r="P23" i="21"/>
  <c r="P22" i="21"/>
  <c r="P21" i="21"/>
  <c r="P20" i="21"/>
  <c r="P19" i="21"/>
  <c r="P18" i="21"/>
  <c r="P17" i="21"/>
  <c r="P16" i="21"/>
  <c r="P15" i="21"/>
  <c r="P14" i="21"/>
  <c r="P13" i="21"/>
  <c r="P12" i="21"/>
  <c r="P11" i="21"/>
  <c r="P10" i="21"/>
  <c r="D25" i="17"/>
  <c r="D21" i="17"/>
  <c r="B5" i="23" l="1"/>
  <c r="B4" i="23"/>
  <c r="G18" i="17" l="1"/>
  <c r="G26" i="17"/>
  <c r="B24" i="17"/>
  <c r="G24" i="17" s="1"/>
  <c r="B22" i="17"/>
  <c r="G22" i="17" s="1"/>
  <c r="B20" i="17"/>
  <c r="G20" i="17" s="1"/>
  <c r="C25" i="16" l="1"/>
  <c r="G37" i="16" l="1"/>
  <c r="C28" i="16" l="1"/>
  <c r="C27" i="16"/>
  <c r="K25" i="16"/>
  <c r="E25" i="16"/>
  <c r="K23" i="16"/>
  <c r="G23" i="16"/>
  <c r="C23" i="16"/>
  <c r="E23" i="16" s="1"/>
  <c r="K22" i="16"/>
  <c r="G22" i="16"/>
  <c r="C22" i="16"/>
  <c r="E22" i="16" s="1"/>
  <c r="K21" i="16"/>
  <c r="G21" i="16"/>
  <c r="C21" i="16"/>
  <c r="E21" i="16" s="1"/>
  <c r="K20" i="16"/>
  <c r="G20" i="16"/>
  <c r="C20" i="16"/>
  <c r="E20" i="16" s="1"/>
  <c r="K17" i="16"/>
  <c r="K19" i="16" s="1"/>
  <c r="I17" i="16"/>
  <c r="G17" i="16"/>
  <c r="G19" i="16" s="1"/>
  <c r="E17" i="16"/>
  <c r="C17" i="16"/>
  <c r="C19" i="16" s="1"/>
  <c r="E15" i="16"/>
  <c r="K14" i="16"/>
  <c r="K13" i="16"/>
  <c r="E13" i="16"/>
  <c r="E19" i="16" s="1"/>
  <c r="L12" i="16"/>
  <c r="J12" i="16"/>
  <c r="H12" i="16"/>
</calcChain>
</file>

<file path=xl/sharedStrings.xml><?xml version="1.0" encoding="utf-8"?>
<sst xmlns="http://schemas.openxmlformats.org/spreadsheetml/2006/main" count="400" uniqueCount="297">
  <si>
    <t>以下のURLより最新版の設備利用申請書をご利用ください。最新版での申請ではない場合、利用申請をお受けできかねる場合がございます。あらかじめご了承ください。</t>
    <rPh sb="0" eb="2">
      <t>イカ</t>
    </rPh>
    <rPh sb="8" eb="10">
      <t>サイシン</t>
    </rPh>
    <rPh sb="10" eb="11">
      <t>バン</t>
    </rPh>
    <rPh sb="12" eb="19">
      <t>セツビリヨウシンセイショ</t>
    </rPh>
    <rPh sb="21" eb="23">
      <t>リヨウ</t>
    </rPh>
    <rPh sb="28" eb="31">
      <t>サイシンバン</t>
    </rPh>
    <rPh sb="33" eb="35">
      <t>シンセイ</t>
    </rPh>
    <rPh sb="39" eb="41">
      <t>バアイ</t>
    </rPh>
    <rPh sb="42" eb="46">
      <t>リヨウシンセイ</t>
    </rPh>
    <rPh sb="48" eb="49">
      <t>ウ</t>
    </rPh>
    <rPh sb="55" eb="57">
      <t>バアイ</t>
    </rPh>
    <rPh sb="70" eb="72">
      <t>リョウショウ</t>
    </rPh>
    <phoneticPr fontId="2"/>
  </si>
  <si>
    <t>https://www.arim.uec.ac.jp/guide.html</t>
    <phoneticPr fontId="2"/>
  </si>
  <si>
    <t>課題番号：ARIM事業担当記載</t>
    <rPh sb="9" eb="11">
      <t>ジギョウ</t>
    </rPh>
    <rPh sb="11" eb="13">
      <t>タントウ</t>
    </rPh>
    <rPh sb="13" eb="15">
      <t>キサイ</t>
    </rPh>
    <phoneticPr fontId="3"/>
  </si>
  <si>
    <t>電気通信大学</t>
    <rPh sb="0" eb="6">
      <t>デンキツウシンダイガク</t>
    </rPh>
    <phoneticPr fontId="3"/>
  </si>
  <si>
    <t>マテリアル先端リサーチインフラ</t>
    <phoneticPr fontId="3"/>
  </si>
  <si>
    <t>設備利用申請書（</t>
    <rPh sb="0" eb="2">
      <t>セツビ</t>
    </rPh>
    <rPh sb="2" eb="4">
      <t>リヨウ</t>
    </rPh>
    <rPh sb="4" eb="7">
      <t>シンセイショ</t>
    </rPh>
    <phoneticPr fontId="3"/>
  </si>
  <si>
    <t>新規</t>
    <phoneticPr fontId="2"/>
  </si>
  <si>
    <t xml:space="preserve">  年度更新</t>
    <phoneticPr fontId="2"/>
  </si>
  <si>
    <t>変更）</t>
    <phoneticPr fontId="2"/>
  </si>
  <si>
    <r>
      <t>※利用者の変更や設備の追加等の際は変更にチェックをお願いします。変更、追加部分は</t>
    </r>
    <r>
      <rPr>
        <sz val="11"/>
        <color rgb="FFFF0000"/>
        <rFont val="游ゴシック"/>
        <family val="3"/>
        <charset val="128"/>
        <scheme val="minor"/>
      </rPr>
      <t>赤字</t>
    </r>
    <r>
      <rPr>
        <sz val="11"/>
        <color theme="1"/>
        <rFont val="游ゴシック"/>
        <family val="2"/>
        <charset val="128"/>
        <scheme val="minor"/>
      </rPr>
      <t>にしてください。</t>
    </r>
    <rPh sb="1" eb="4">
      <t>リヨウシャ</t>
    </rPh>
    <rPh sb="5" eb="7">
      <t>ヘンコウ</t>
    </rPh>
    <rPh sb="8" eb="10">
      <t>セツビ</t>
    </rPh>
    <rPh sb="11" eb="13">
      <t>ツイカ</t>
    </rPh>
    <rPh sb="13" eb="14">
      <t>トウ</t>
    </rPh>
    <rPh sb="15" eb="16">
      <t>サイ</t>
    </rPh>
    <rPh sb="17" eb="19">
      <t>ヘンコウ</t>
    </rPh>
    <rPh sb="26" eb="27">
      <t>ネガ</t>
    </rPh>
    <rPh sb="32" eb="34">
      <t>ヘンコウ</t>
    </rPh>
    <rPh sb="35" eb="37">
      <t>ツイカ</t>
    </rPh>
    <rPh sb="37" eb="39">
      <t>ブブン</t>
    </rPh>
    <rPh sb="40" eb="42">
      <t>アカジ</t>
    </rPh>
    <phoneticPr fontId="2"/>
  </si>
  <si>
    <t>記　入　日</t>
    <rPh sb="0" eb="1">
      <t>キ</t>
    </rPh>
    <rPh sb="2" eb="3">
      <t>イ</t>
    </rPh>
    <rPh sb="4" eb="5">
      <t>ビ</t>
    </rPh>
    <phoneticPr fontId="3"/>
  </si>
  <si>
    <t>年</t>
    <rPh sb="0" eb="1">
      <t>ネン</t>
    </rPh>
    <phoneticPr fontId="3"/>
  </si>
  <si>
    <t>月</t>
    <rPh sb="0" eb="1">
      <t>ツキ</t>
    </rPh>
    <phoneticPr fontId="3"/>
  </si>
  <si>
    <t>日</t>
    <rPh sb="0" eb="1">
      <t>ニチ</t>
    </rPh>
    <phoneticPr fontId="3"/>
  </si>
  <si>
    <t>設備利用
申請責任者</t>
    <rPh sb="0" eb="4">
      <t>セツビリヨウ</t>
    </rPh>
    <rPh sb="5" eb="7">
      <t>シンセイ</t>
    </rPh>
    <rPh sb="7" eb="10">
      <t>セキニンシャ</t>
    </rPh>
    <phoneticPr fontId="3"/>
  </si>
  <si>
    <t>所属機関</t>
    <rPh sb="0" eb="2">
      <t>ショゾク</t>
    </rPh>
    <rPh sb="2" eb="4">
      <t>キカン</t>
    </rPh>
    <phoneticPr fontId="3"/>
  </si>
  <si>
    <t>所　属</t>
    <rPh sb="0" eb="1">
      <t>ショ</t>
    </rPh>
    <rPh sb="2" eb="3">
      <t>ゾク</t>
    </rPh>
    <phoneticPr fontId="3"/>
  </si>
  <si>
    <t>部　署</t>
    <rPh sb="0" eb="1">
      <t>ブ</t>
    </rPh>
    <rPh sb="2" eb="3">
      <t>ショ</t>
    </rPh>
    <phoneticPr fontId="6"/>
  </si>
  <si>
    <t>所属略称</t>
    <rPh sb="0" eb="2">
      <t>ショゾク</t>
    </rPh>
    <rPh sb="2" eb="4">
      <t>リャクショウ</t>
    </rPh>
    <phoneticPr fontId="2"/>
  </si>
  <si>
    <t xml:space="preserve"> </t>
    <phoneticPr fontId="2"/>
  </si>
  <si>
    <r>
      <t>←予約システムの所属管理名称となります。同じ所属の他部署、他研究室と区別できるように、</t>
    </r>
    <r>
      <rPr>
        <b/>
        <sz val="11"/>
        <color rgb="FF0070C0"/>
        <rFont val="游ゴシック"/>
        <family val="3"/>
        <charset val="128"/>
        <scheme val="minor"/>
      </rPr>
      <t>部署名や研究室名を含めた形</t>
    </r>
    <r>
      <rPr>
        <sz val="11"/>
        <rFont val="游ゴシック"/>
        <family val="3"/>
        <charset val="128"/>
        <scheme val="minor"/>
      </rPr>
      <t>で入力してください。「〇〇(株)△△部」「</t>
    </r>
    <r>
      <rPr>
        <sz val="11"/>
        <rFont val="Segoe UI Symbol"/>
        <family val="3"/>
      </rPr>
      <t>✕✕</t>
    </r>
    <r>
      <rPr>
        <sz val="11"/>
        <rFont val="游ゴシック"/>
        <family val="3"/>
        <charset val="128"/>
      </rPr>
      <t>大□□研</t>
    </r>
    <r>
      <rPr>
        <sz val="11"/>
        <rFont val="游ゴシック"/>
        <family val="3"/>
        <charset val="128"/>
        <scheme val="minor"/>
      </rPr>
      <t>」</t>
    </r>
    <rPh sb="1" eb="3">
      <t>ヨヤク</t>
    </rPh>
    <rPh sb="8" eb="10">
      <t>ショゾク</t>
    </rPh>
    <rPh sb="10" eb="12">
      <t>カンリ</t>
    </rPh>
    <rPh sb="12" eb="14">
      <t>メイショウ</t>
    </rPh>
    <rPh sb="20" eb="21">
      <t>オナ</t>
    </rPh>
    <rPh sb="22" eb="24">
      <t>ショゾク</t>
    </rPh>
    <rPh sb="25" eb="28">
      <t>タブショ</t>
    </rPh>
    <rPh sb="29" eb="33">
      <t>タケンキュウシツ</t>
    </rPh>
    <rPh sb="34" eb="36">
      <t>クベツ</t>
    </rPh>
    <rPh sb="43" eb="46">
      <t>ブショメイ</t>
    </rPh>
    <rPh sb="47" eb="50">
      <t>ケンキュウシツ</t>
    </rPh>
    <rPh sb="50" eb="51">
      <t>メイ</t>
    </rPh>
    <rPh sb="52" eb="53">
      <t>フク</t>
    </rPh>
    <rPh sb="55" eb="56">
      <t>カタチ</t>
    </rPh>
    <rPh sb="57" eb="59">
      <t>ニュウリョク</t>
    </rPh>
    <rPh sb="70" eb="71">
      <t>カブ</t>
    </rPh>
    <rPh sb="74" eb="75">
      <t>ブ</t>
    </rPh>
    <rPh sb="79" eb="80">
      <t>ダイ</t>
    </rPh>
    <rPh sb="82" eb="83">
      <t>ケン</t>
    </rPh>
    <phoneticPr fontId="2"/>
  </si>
  <si>
    <t>住　所</t>
    <rPh sb="0" eb="1">
      <t>ジュウ</t>
    </rPh>
    <rPh sb="2" eb="3">
      <t>ショ</t>
    </rPh>
    <phoneticPr fontId="3"/>
  </si>
  <si>
    <t>氏　名</t>
    <rPh sb="0" eb="1">
      <t>シ</t>
    </rPh>
    <rPh sb="2" eb="3">
      <t>メイ</t>
    </rPh>
    <phoneticPr fontId="3"/>
  </si>
  <si>
    <t>フリガナ</t>
    <phoneticPr fontId="2"/>
  </si>
  <si>
    <t>職　名</t>
    <rPh sb="0" eb="1">
      <t>ショク</t>
    </rPh>
    <rPh sb="2" eb="3">
      <t>メイ</t>
    </rPh>
    <phoneticPr fontId="3"/>
  </si>
  <si>
    <t>電　話</t>
    <phoneticPr fontId="2"/>
  </si>
  <si>
    <t>e-mail</t>
    <phoneticPr fontId="3"/>
  </si>
  <si>
    <t>所属機関区分</t>
    <rPh sb="0" eb="2">
      <t>ショゾク</t>
    </rPh>
    <rPh sb="2" eb="4">
      <t>キカン</t>
    </rPh>
    <rPh sb="4" eb="6">
      <t>クブン</t>
    </rPh>
    <phoneticPr fontId="3"/>
  </si>
  <si>
    <t>国内外</t>
    <rPh sb="0" eb="2">
      <t>コクナイ</t>
    </rPh>
    <rPh sb="2" eb="3">
      <t>ガイ</t>
    </rPh>
    <phoneticPr fontId="2"/>
  </si>
  <si>
    <t>←大企業：資本金3億円以上または従業員300人以上のどちらかに該当する企業、中小企業：資本金3億円以下または従業員300人以下に該当する企業</t>
    <phoneticPr fontId="2"/>
  </si>
  <si>
    <t>筆頭利用者</t>
    <rPh sb="0" eb="5">
      <t>ヒットウリヨウシャ</t>
    </rPh>
    <phoneticPr fontId="2"/>
  </si>
  <si>
    <t>職名</t>
    <rPh sb="0" eb="2">
      <t>ショクメイ</t>
    </rPh>
    <phoneticPr fontId="2"/>
  </si>
  <si>
    <t>雇用
有無</t>
    <rPh sb="0" eb="2">
      <t>コヨウ</t>
    </rPh>
    <rPh sb="3" eb="5">
      <t>ウム</t>
    </rPh>
    <phoneticPr fontId="2"/>
  </si>
  <si>
    <t>電　話</t>
  </si>
  <si>
    <r>
      <t>←筆頭利用者（筆頭利用者には予約システムの管理権限が与えられます。</t>
    </r>
    <r>
      <rPr>
        <b/>
        <sz val="11"/>
        <color rgb="FF0070C0"/>
        <rFont val="游ゴシック"/>
        <family val="3"/>
        <charset val="128"/>
        <scheme val="minor"/>
      </rPr>
      <t>申請責任者が筆頭利用者の場合</t>
    </r>
    <r>
      <rPr>
        <sz val="11"/>
        <rFont val="游ゴシック"/>
        <family val="2"/>
        <charset val="128"/>
        <scheme val="minor"/>
      </rPr>
      <t>、恐れ入りますがこちらの行へ重複して入力してください）</t>
    </r>
    <rPh sb="1" eb="3">
      <t>ヒットウ</t>
    </rPh>
    <rPh sb="3" eb="6">
      <t>リヨウシャ</t>
    </rPh>
    <rPh sb="7" eb="9">
      <t>ヒットウ</t>
    </rPh>
    <rPh sb="9" eb="12">
      <t>リヨウシャ</t>
    </rPh>
    <rPh sb="14" eb="16">
      <t>ヨヤク</t>
    </rPh>
    <rPh sb="21" eb="25">
      <t>カンリケンゲン</t>
    </rPh>
    <rPh sb="26" eb="27">
      <t>アタ</t>
    </rPh>
    <rPh sb="33" eb="35">
      <t>シンセイ</t>
    </rPh>
    <rPh sb="35" eb="38">
      <t>セキニンシャ</t>
    </rPh>
    <rPh sb="39" eb="41">
      <t>ヒットウ</t>
    </rPh>
    <rPh sb="41" eb="44">
      <t>リヨウシャ</t>
    </rPh>
    <rPh sb="45" eb="47">
      <t>バアイ</t>
    </rPh>
    <rPh sb="48" eb="49">
      <t>オソ</t>
    </rPh>
    <rPh sb="50" eb="51">
      <t>イ</t>
    </rPh>
    <rPh sb="59" eb="60">
      <t>ギョウ</t>
    </rPh>
    <rPh sb="61" eb="63">
      <t>チョウフク</t>
    </rPh>
    <rPh sb="65" eb="67">
      <t>ニュウリョク</t>
    </rPh>
    <phoneticPr fontId="6"/>
  </si>
  <si>
    <t>筆頭利用者以外の利用者</t>
    <rPh sb="0" eb="7">
      <t>ヒットウリヨウシャイガイ</t>
    </rPh>
    <rPh sb="8" eb="11">
      <t>リヨウシャ</t>
    </rPh>
    <phoneticPr fontId="2"/>
  </si>
  <si>
    <t>　「雇用有無」欄には「申請責任者 所属機関」との雇用関係有無を入力してください。</t>
    <rPh sb="7" eb="8">
      <t>ラン</t>
    </rPh>
    <rPh sb="28" eb="30">
      <t>ウム</t>
    </rPh>
    <phoneticPr fontId="2"/>
  </si>
  <si>
    <t>　雇用関係がない利用者例：学生、研究生、客員教授、客員研究員、日本学術振興会特別研究員、会社役員、個人(フリーランスや個人事業主を含む)、など</t>
    <rPh sb="1" eb="5">
      <t>コヨウカンケイ</t>
    </rPh>
    <rPh sb="8" eb="11">
      <t>リヨウシャ</t>
    </rPh>
    <phoneticPr fontId="2"/>
  </si>
  <si>
    <r>
      <rPr>
        <b/>
        <sz val="11"/>
        <color rgb="FF0070C0"/>
        <rFont val="游ゴシック"/>
        <family val="3"/>
        <charset val="128"/>
        <scheme val="minor"/>
      </rPr>
      <t>　「申請責任者 所属機関」と雇用関係の無い利用者がいる場合</t>
    </r>
    <r>
      <rPr>
        <sz val="11"/>
        <color theme="1"/>
        <rFont val="游ゴシック"/>
        <family val="2"/>
        <charset val="128"/>
        <scheme val="minor"/>
      </rPr>
      <t>は、シート5「安全保障輸出管理事前確認票」への入力をお願いします。</t>
    </r>
    <rPh sb="2" eb="4">
      <t>シンセイ</t>
    </rPh>
    <rPh sb="4" eb="7">
      <t>セキニンシャ</t>
    </rPh>
    <rPh sb="8" eb="10">
      <t>ショゾク</t>
    </rPh>
    <rPh sb="10" eb="12">
      <t>キカン</t>
    </rPh>
    <rPh sb="14" eb="16">
      <t>コヨウ</t>
    </rPh>
    <rPh sb="16" eb="18">
      <t>カンケイ</t>
    </rPh>
    <rPh sb="19" eb="20">
      <t>ナ</t>
    </rPh>
    <rPh sb="21" eb="24">
      <t>リヨウシャ</t>
    </rPh>
    <rPh sb="27" eb="29">
      <t>バアイ</t>
    </rPh>
    <rPh sb="36" eb="38">
      <t>アンゼン</t>
    </rPh>
    <rPh sb="38" eb="40">
      <t>ホショウ</t>
    </rPh>
    <rPh sb="40" eb="42">
      <t>ユシュツ</t>
    </rPh>
    <rPh sb="42" eb="44">
      <t>カンリ</t>
    </rPh>
    <rPh sb="44" eb="46">
      <t>ジゼン</t>
    </rPh>
    <rPh sb="46" eb="48">
      <t>カクニン</t>
    </rPh>
    <rPh sb="48" eb="49">
      <t>ヒョウ</t>
    </rPh>
    <rPh sb="52" eb="54">
      <t>ニュウリョク</t>
    </rPh>
    <rPh sb="56" eb="57">
      <t>ネガ</t>
    </rPh>
    <phoneticPr fontId="2"/>
  </si>
  <si>
    <t>請求書送付先</t>
    <rPh sb="0" eb="3">
      <t>セイキュウショ</t>
    </rPh>
    <rPh sb="3" eb="5">
      <t>ソウフ</t>
    </rPh>
    <rPh sb="5" eb="6">
      <t>サキ</t>
    </rPh>
    <phoneticPr fontId="3"/>
  </si>
  <si>
    <t>←請求書をお受け取りいただくご担当者様の氏名を入力してください。なお、請求書の宛先は担当者様が所属する機関名となります。</t>
    <rPh sb="20" eb="22">
      <t>シメイ</t>
    </rPh>
    <phoneticPr fontId="2"/>
  </si>
  <si>
    <t>　この課題が本学教員との共同研究で請求先が本学の場合は、下記「共同研究」欄に記載の教員名をこちらへ入力してください。</t>
    <rPh sb="3" eb="5">
      <t>カダイ</t>
    </rPh>
    <rPh sb="6" eb="8">
      <t>ホンガク</t>
    </rPh>
    <rPh sb="8" eb="10">
      <t>キョウイン</t>
    </rPh>
    <rPh sb="28" eb="30">
      <t>カキ</t>
    </rPh>
    <rPh sb="49" eb="51">
      <t>ニュウリョク</t>
    </rPh>
    <phoneticPr fontId="2"/>
  </si>
  <si>
    <t>請求書宛名</t>
    <rPh sb="3" eb="5">
      <t>アテナ</t>
    </rPh>
    <phoneticPr fontId="2"/>
  </si>
  <si>
    <t xml:space="preserve"> </t>
  </si>
  <si>
    <r>
      <t>←ご指定がない場合、所属機関「所属」欄にご記入いただいた名称を使用いたします。</t>
    </r>
    <r>
      <rPr>
        <b/>
        <sz val="11"/>
        <color rgb="FF0070C0"/>
        <rFont val="游ゴシック"/>
        <family val="3"/>
        <charset val="128"/>
        <scheme val="minor"/>
      </rPr>
      <t>所属機関以外の機関への請求は出来かねますので、部署名等の追記が必要な場合にのみ</t>
    </r>
    <r>
      <rPr>
        <sz val="11"/>
        <rFont val="游ゴシック"/>
        <family val="3"/>
        <charset val="128"/>
        <scheme val="minor"/>
      </rPr>
      <t>ご記入ください。</t>
    </r>
    <rPh sb="2" eb="4">
      <t>シテイ</t>
    </rPh>
    <rPh sb="7" eb="9">
      <t>バアイ</t>
    </rPh>
    <rPh sb="10" eb="14">
      <t>ショゾクキカン</t>
    </rPh>
    <rPh sb="15" eb="17">
      <t>ショゾク</t>
    </rPh>
    <rPh sb="18" eb="19">
      <t>ラン</t>
    </rPh>
    <rPh sb="21" eb="23">
      <t>キニュウ</t>
    </rPh>
    <rPh sb="28" eb="30">
      <t>メイショウ</t>
    </rPh>
    <rPh sb="31" eb="33">
      <t>シヨウ</t>
    </rPh>
    <rPh sb="39" eb="43">
      <t>ショゾクキカン</t>
    </rPh>
    <rPh sb="43" eb="45">
      <t>イガイ</t>
    </rPh>
    <rPh sb="46" eb="48">
      <t>キカン</t>
    </rPh>
    <rPh sb="50" eb="52">
      <t>セイキュウ</t>
    </rPh>
    <rPh sb="53" eb="55">
      <t>デキ</t>
    </rPh>
    <rPh sb="62" eb="65">
      <t>ブショメイ</t>
    </rPh>
    <rPh sb="65" eb="66">
      <t>トウ</t>
    </rPh>
    <rPh sb="67" eb="69">
      <t>ツイキ</t>
    </rPh>
    <rPh sb="70" eb="72">
      <t>ヒツヨウ</t>
    </rPh>
    <rPh sb="73" eb="75">
      <t>バアイ</t>
    </rPh>
    <rPh sb="79" eb="81">
      <t>キニュウ</t>
    </rPh>
    <phoneticPr fontId="6"/>
  </si>
  <si>
    <t>請求書送付方法</t>
    <rPh sb="5" eb="7">
      <t>ホウホウ</t>
    </rPh>
    <phoneticPr fontId="2"/>
  </si>
  <si>
    <t>　　原本郵送を希望します</t>
    <rPh sb="2" eb="4">
      <t>ゲンポン</t>
    </rPh>
    <rPh sb="4" eb="6">
      <t>ユウソウ</t>
    </rPh>
    <rPh sb="7" eb="9">
      <t>キボウ</t>
    </rPh>
    <phoneticPr fontId="2"/>
  </si>
  <si>
    <t>原本郵送先住所</t>
    <rPh sb="0" eb="2">
      <t>ゲンポン</t>
    </rPh>
    <rPh sb="2" eb="4">
      <t>ユウソウ</t>
    </rPh>
    <rPh sb="4" eb="5">
      <t>サキ</t>
    </rPh>
    <rPh sb="5" eb="7">
      <t>ジュウショ</t>
    </rPh>
    <phoneticPr fontId="2"/>
  </si>
  <si>
    <t>〒</t>
    <phoneticPr fontId="2"/>
  </si>
  <si>
    <r>
      <t>←</t>
    </r>
    <r>
      <rPr>
        <b/>
        <sz val="11"/>
        <color rgb="FF0070C0"/>
        <rFont val="游ゴシック"/>
        <family val="3"/>
        <charset val="128"/>
        <scheme val="minor"/>
      </rPr>
      <t>原則PDFでの送付（メール添付）</t>
    </r>
    <r>
      <rPr>
        <sz val="11"/>
        <rFont val="游ゴシック"/>
        <family val="3"/>
        <charset val="128"/>
        <scheme val="minor"/>
      </rPr>
      <t>です。原本郵送が必要な場合のみ、チェックをお願いします。原本郵送先（住所、部署等）は、お手元へ確実に届くよう、部署名や部屋名を含めた詳細な住所を入力してください。</t>
    </r>
    <rPh sb="6" eb="8">
      <t>ソウフ</t>
    </rPh>
    <rPh sb="14" eb="16">
      <t>テンプ</t>
    </rPh>
    <rPh sb="18" eb="20">
      <t>ゲンポン</t>
    </rPh>
    <rPh sb="22" eb="24">
      <t>ユウソウ</t>
    </rPh>
    <rPh sb="25" eb="27">
      <t>ヒツヨウ</t>
    </rPh>
    <rPh sb="26" eb="28">
      <t>バアイ</t>
    </rPh>
    <rPh sb="30" eb="32">
      <t>ゲンポン</t>
    </rPh>
    <rPh sb="39" eb="40">
      <t>ネガ</t>
    </rPh>
    <rPh sb="45" eb="47">
      <t>ソウフ</t>
    </rPh>
    <rPh sb="47" eb="49">
      <t>ユウソウ</t>
    </rPh>
    <rPh sb="49" eb="51">
      <t>アテナ</t>
    </rPh>
    <rPh sb="51" eb="53">
      <t>ジュウショ</t>
    </rPh>
    <rPh sb="54" eb="55">
      <t>トウ</t>
    </rPh>
    <rPh sb="61" eb="63">
      <t>テモト</t>
    </rPh>
    <rPh sb="64" eb="66">
      <t>カクジツ</t>
    </rPh>
    <rPh sb="67" eb="68">
      <t>トド</t>
    </rPh>
    <rPh sb="72" eb="74">
      <t>ブショ</t>
    </rPh>
    <rPh sb="74" eb="75">
      <t>メイ</t>
    </rPh>
    <rPh sb="76" eb="78">
      <t>ヘヤ</t>
    </rPh>
    <rPh sb="78" eb="79">
      <t>メイ</t>
    </rPh>
    <rPh sb="80" eb="81">
      <t>フク</t>
    </rPh>
    <rPh sb="83" eb="85">
      <t>ショウサイ</t>
    </rPh>
    <rPh sb="86" eb="88">
      <t>ジュウショ</t>
    </rPh>
    <rPh sb="89" eb="91">
      <t>ニュウリョク</t>
    </rPh>
    <phoneticPr fontId="6"/>
  </si>
  <si>
    <t>利用希望設備</t>
    <phoneticPr fontId="2"/>
  </si>
  <si>
    <t>超伝導量子干渉型磁束計（MPMS-XL7）</t>
    <phoneticPr fontId="2"/>
  </si>
  <si>
    <t>高磁場多目的物性測定システム（PPMS）</t>
    <phoneticPr fontId="2"/>
  </si>
  <si>
    <t>溶液NMR装置（ECA－500）</t>
    <phoneticPr fontId="2"/>
  </si>
  <si>
    <t>DSC粉末X線同時測定装置（Ultima III）</t>
    <phoneticPr fontId="2"/>
  </si>
  <si>
    <t>HPC型単結晶X線回折装置（XtaLab Synergy-R/DW/RF）</t>
    <phoneticPr fontId="2"/>
  </si>
  <si>
    <t>顕微レーザーラマン分光計（NRS-3100）</t>
    <phoneticPr fontId="2"/>
  </si>
  <si>
    <t>Ｘ線光電子分光装置（JPS-9200）</t>
    <phoneticPr fontId="2"/>
  </si>
  <si>
    <t>電子スピン共鳴装置（ELEXSYS）</t>
    <phoneticPr fontId="2"/>
  </si>
  <si>
    <t>共焦点蛍光顕微鏡システム（LSM710）</t>
    <phoneticPr fontId="2"/>
  </si>
  <si>
    <r>
      <rPr>
        <sz val="6"/>
        <rFont val="Meiryo UI"/>
        <family val="3"/>
        <charset val="128"/>
      </rPr>
      <t xml:space="preserve"> </t>
    </r>
    <r>
      <rPr>
        <sz val="9.5"/>
        <rFont val="Meiryo UI"/>
        <family val="3"/>
        <charset val="128"/>
      </rPr>
      <t xml:space="preserve"> </t>
    </r>
    <r>
      <rPr>
        <sz val="9"/>
        <rFont val="Meiryo UI"/>
        <family val="3"/>
        <charset val="128"/>
      </rPr>
      <t>UE-010</t>
    </r>
    <phoneticPr fontId="2"/>
  </si>
  <si>
    <t>電子線元素状態分析装置（JXA-8530F）</t>
    <phoneticPr fontId="2"/>
  </si>
  <si>
    <r>
      <rPr>
        <sz val="6"/>
        <rFont val="Meiryo UI"/>
        <family val="3"/>
        <charset val="128"/>
      </rPr>
      <t xml:space="preserve"> </t>
    </r>
    <r>
      <rPr>
        <sz val="9.5"/>
        <rFont val="Meiryo UI"/>
        <family val="3"/>
        <charset val="128"/>
      </rPr>
      <t xml:space="preserve"> </t>
    </r>
    <r>
      <rPr>
        <sz val="9"/>
        <rFont val="Meiryo UI"/>
        <family val="3"/>
        <charset val="128"/>
      </rPr>
      <t>UE-012</t>
    </r>
    <phoneticPr fontId="2"/>
  </si>
  <si>
    <t>ESI-TOF型質量分析計（JMS-T100 Accu TOF）</t>
    <phoneticPr fontId="2"/>
  </si>
  <si>
    <t>熱分析装置（DSC8230/TG8 120）</t>
    <phoneticPr fontId="2"/>
  </si>
  <si>
    <t>円二色性分散計（J-720W）</t>
    <rPh sb="4" eb="6">
      <t>ブンサン</t>
    </rPh>
    <phoneticPr fontId="2"/>
  </si>
  <si>
    <r>
      <rPr>
        <sz val="6"/>
        <rFont val="Meiryo UI"/>
        <family val="3"/>
        <charset val="128"/>
      </rPr>
      <t xml:space="preserve"> </t>
    </r>
    <r>
      <rPr>
        <sz val="9.5"/>
        <rFont val="Meiryo UI"/>
        <family val="3"/>
        <charset val="128"/>
      </rPr>
      <t xml:space="preserve"> </t>
    </r>
    <r>
      <rPr>
        <sz val="9"/>
        <rFont val="Meiryo UI"/>
        <family val="3"/>
        <charset val="128"/>
      </rPr>
      <t>UE-016</t>
    </r>
    <phoneticPr fontId="2"/>
  </si>
  <si>
    <t>フラッシュ法熱物性測定装置（NETZSCH LFA447）</t>
    <phoneticPr fontId="2"/>
  </si>
  <si>
    <t>透過型電子顕微鏡（JEM-2100F）</t>
    <phoneticPr fontId="2"/>
  </si>
  <si>
    <t>精密構造解析用X線回折装置（SmartLab/R/K α1/RE）</t>
    <phoneticPr fontId="2"/>
  </si>
  <si>
    <t>MALDI-スパイラル TOF 質量分析装置（JMS-S3000）</t>
    <phoneticPr fontId="2"/>
  </si>
  <si>
    <t>超伝導量子干渉型磁束計（MPMS3）</t>
    <phoneticPr fontId="2"/>
  </si>
  <si>
    <t>固体対応NMR装置（ECZL－500R）</t>
    <phoneticPr fontId="2"/>
  </si>
  <si>
    <t>ショットキー走査型電子顕微鏡（SU 5000）</t>
    <phoneticPr fontId="2"/>
  </si>
  <si>
    <t>※色付きの装置はX線発生装置のため、機器利用の場合、利用者ごとにX線発生装置の利用の誓約書が必要となります。</t>
    <rPh sb="1" eb="3">
      <t>イロツ</t>
    </rPh>
    <rPh sb="18" eb="20">
      <t>キキ</t>
    </rPh>
    <rPh sb="20" eb="22">
      <t>リヨウ</t>
    </rPh>
    <rPh sb="23" eb="25">
      <t>バアイ</t>
    </rPh>
    <phoneticPr fontId="2"/>
  </si>
  <si>
    <t>利用終了日</t>
    <rPh sb="0" eb="2">
      <t>リヨウ</t>
    </rPh>
    <rPh sb="2" eb="5">
      <t>シュウリョウビ</t>
    </rPh>
    <phoneticPr fontId="2"/>
  </si>
  <si>
    <r>
      <t>←原則年度末の日付とさせていただいております。別日をご希望の際は年度内の日付を入力してください。なお、</t>
    </r>
    <r>
      <rPr>
        <b/>
        <sz val="11"/>
        <color rgb="FF0070C0"/>
        <rFont val="游ゴシック"/>
        <family val="3"/>
        <charset val="128"/>
        <scheme val="minor"/>
      </rPr>
      <t>2025年度 実際のご利用最終日は2026年3月13日(金)を予定しております</t>
    </r>
    <r>
      <rPr>
        <sz val="11"/>
        <color theme="1"/>
        <rFont val="游ゴシック"/>
        <family val="3"/>
        <charset val="128"/>
        <scheme val="minor"/>
      </rPr>
      <t>。</t>
    </r>
    <rPh sb="1" eb="3">
      <t>ゲンソク</t>
    </rPh>
    <rPh sb="3" eb="6">
      <t>ネンドマツ</t>
    </rPh>
    <rPh sb="7" eb="9">
      <t>ヒヅケ</t>
    </rPh>
    <rPh sb="23" eb="24">
      <t>ベツ</t>
    </rPh>
    <rPh sb="24" eb="25">
      <t>ヒ</t>
    </rPh>
    <rPh sb="27" eb="29">
      <t>キボウ</t>
    </rPh>
    <rPh sb="30" eb="31">
      <t>サイ</t>
    </rPh>
    <rPh sb="32" eb="35">
      <t>ネンドナイ</t>
    </rPh>
    <rPh sb="36" eb="38">
      <t>ヒヅケ</t>
    </rPh>
    <rPh sb="39" eb="41">
      <t>ニュウリョク</t>
    </rPh>
    <rPh sb="55" eb="57">
      <t>ネンド</t>
    </rPh>
    <rPh sb="58" eb="60">
      <t>ジッサイ</t>
    </rPh>
    <rPh sb="62" eb="64">
      <t>リヨウ</t>
    </rPh>
    <rPh sb="64" eb="67">
      <t>サイシュウビ</t>
    </rPh>
    <rPh sb="72" eb="73">
      <t>ネン</t>
    </rPh>
    <rPh sb="74" eb="75">
      <t>ガツ</t>
    </rPh>
    <rPh sb="77" eb="78">
      <t>ニチ</t>
    </rPh>
    <rPh sb="78" eb="81">
      <t>キン</t>
    </rPh>
    <rPh sb="82" eb="84">
      <t>ヨテイ</t>
    </rPh>
    <phoneticPr fontId="2"/>
  </si>
  <si>
    <t>課題番号</t>
    <rPh sb="0" eb="2">
      <t>カダイ</t>
    </rPh>
    <rPh sb="2" eb="4">
      <t>バンゴウ</t>
    </rPh>
    <phoneticPr fontId="2"/>
  </si>
  <si>
    <r>
      <t>JPMXP12yyUExxxx（</t>
    </r>
    <r>
      <rPr>
        <b/>
        <sz val="11"/>
        <rFont val="游ゴシック"/>
        <family val="3"/>
        <charset val="128"/>
        <scheme val="minor"/>
      </rPr>
      <t>年度更新・変更</t>
    </r>
    <r>
      <rPr>
        <sz val="11"/>
        <rFont val="游ゴシック"/>
        <family val="3"/>
        <charset val="128"/>
        <scheme val="minor"/>
      </rPr>
      <t>の場合に該当の課題番号を入力してください）</t>
    </r>
    <rPh sb="35" eb="37">
      <t>ニュウリョク</t>
    </rPh>
    <phoneticPr fontId="2"/>
  </si>
  <si>
    <t>利用課題名</t>
    <rPh sb="0" eb="2">
      <t>リヨウ</t>
    </rPh>
    <rPh sb="2" eb="4">
      <t>カダイ</t>
    </rPh>
    <rPh sb="4" eb="5">
      <t>メイ</t>
    </rPh>
    <phoneticPr fontId="3"/>
  </si>
  <si>
    <t>研究概要
（依頼内容）</t>
    <rPh sb="0" eb="2">
      <t>ケンキュウ</t>
    </rPh>
    <rPh sb="2" eb="4">
      <t>ガイヨウ</t>
    </rPh>
    <rPh sb="6" eb="8">
      <t>イライ</t>
    </rPh>
    <rPh sb="8" eb="10">
      <t>ナイヨウ</t>
    </rPh>
    <phoneticPr fontId="3"/>
  </si>
  <si>
    <t>利用種別</t>
    <rPh sb="0" eb="2">
      <t>リヨウ</t>
    </rPh>
    <rPh sb="2" eb="4">
      <t>シュベツ</t>
    </rPh>
    <phoneticPr fontId="6"/>
  </si>
  <si>
    <t>機器利用</t>
    <rPh sb="0" eb="4">
      <t>キキリヨウ</t>
    </rPh>
    <phoneticPr fontId="3"/>
  </si>
  <si>
    <t>技術代行</t>
    <rPh sb="0" eb="4">
      <t>ギジュツダイコウ</t>
    </rPh>
    <phoneticPr fontId="2"/>
  </si>
  <si>
    <r>
      <t xml:space="preserve">←ご希望の利用種別をチェックしてください。利用種別はこちら（ </t>
    </r>
    <r>
      <rPr>
        <u/>
        <sz val="11"/>
        <rFont val="游ゴシック"/>
        <family val="3"/>
        <charset val="128"/>
      </rPr>
      <t>https://www.arim.uec.ac.jp/guide.html#usage</t>
    </r>
    <r>
      <rPr>
        <sz val="11"/>
        <rFont val="游ゴシック"/>
        <family val="3"/>
        <charset val="128"/>
      </rPr>
      <t xml:space="preserve"> ）にてご確認ください。
　</t>
    </r>
    <r>
      <rPr>
        <b/>
        <sz val="11"/>
        <color rgb="FF0070C0"/>
        <rFont val="游ゴシック"/>
        <family val="3"/>
        <charset val="128"/>
      </rPr>
      <t>技術相談</t>
    </r>
    <r>
      <rPr>
        <sz val="11"/>
        <rFont val="游ゴシック"/>
        <family val="3"/>
        <charset val="128"/>
      </rPr>
      <t>および</t>
    </r>
    <r>
      <rPr>
        <b/>
        <sz val="11"/>
        <color rgb="FF0070C0"/>
        <rFont val="游ゴシック"/>
        <family val="3"/>
        <charset val="128"/>
      </rPr>
      <t>技術補助</t>
    </r>
    <r>
      <rPr>
        <sz val="11"/>
        <rFont val="游ゴシック"/>
        <family val="3"/>
        <charset val="128"/>
      </rPr>
      <t>は、設備利用申請の承認後、</t>
    </r>
    <r>
      <rPr>
        <b/>
        <sz val="11"/>
        <color rgb="FF0070C0"/>
        <rFont val="游ゴシック"/>
        <family val="3"/>
        <charset val="128"/>
      </rPr>
      <t>ご希望に応じてご利用いただけます。</t>
    </r>
    <r>
      <rPr>
        <sz val="11"/>
        <rFont val="游ゴシック"/>
        <family val="3"/>
        <charset val="128"/>
      </rPr>
      <t xml:space="preserve">
　なお、機器利用を申し込む場合、初回利用では原則として機器担当者の指導を技術補助として受ける必要があります。</t>
    </r>
    <rPh sb="2" eb="4">
      <t>キボウ</t>
    </rPh>
    <rPh sb="79" eb="81">
      <t>カクニン</t>
    </rPh>
    <rPh sb="88" eb="90">
      <t>ギジュツ</t>
    </rPh>
    <rPh sb="90" eb="92">
      <t>ソウダン</t>
    </rPh>
    <rPh sb="95" eb="97">
      <t>ギジュツ</t>
    </rPh>
    <rPh sb="97" eb="99">
      <t>ホジョ</t>
    </rPh>
    <rPh sb="113" eb="115">
      <t>キボウ</t>
    </rPh>
    <rPh sb="116" eb="117">
      <t>オウ</t>
    </rPh>
    <rPh sb="120" eb="122">
      <t>リヨウ</t>
    </rPh>
    <rPh sb="134" eb="138">
      <t>キキリヨウ</t>
    </rPh>
    <rPh sb="139" eb="140">
      <t>モウ</t>
    </rPh>
    <rPh sb="141" eb="142">
      <t>コ</t>
    </rPh>
    <rPh sb="143" eb="145">
      <t>バアイ</t>
    </rPh>
    <rPh sb="146" eb="150">
      <t>ショカイリヨウ</t>
    </rPh>
    <rPh sb="152" eb="154">
      <t>ゲンソク</t>
    </rPh>
    <rPh sb="157" eb="162">
      <t>キキタントウシャ</t>
    </rPh>
    <rPh sb="163" eb="165">
      <t>シドウ</t>
    </rPh>
    <rPh sb="166" eb="170">
      <t>ギジュツホジョ</t>
    </rPh>
    <rPh sb="173" eb="174">
      <t>ウ</t>
    </rPh>
    <rPh sb="176" eb="178">
      <t>ヒツヨウ</t>
    </rPh>
    <phoneticPr fontId="2"/>
  </si>
  <si>
    <t>関連する
重点技術領域</t>
    <rPh sb="0" eb="2">
      <t>カンレン</t>
    </rPh>
    <rPh sb="5" eb="7">
      <t>ジュウテン</t>
    </rPh>
    <rPh sb="7" eb="9">
      <t>ギジュツ</t>
    </rPh>
    <rPh sb="9" eb="11">
      <t>リョウイキ</t>
    </rPh>
    <phoneticPr fontId="2"/>
  </si>
  <si>
    <t>領域１
→</t>
    <rPh sb="0" eb="2">
      <t>リョウイキ</t>
    </rPh>
    <phoneticPr fontId="2"/>
  </si>
  <si>
    <t>領域２
→</t>
    <phoneticPr fontId="2"/>
  </si>
  <si>
    <t>(A)高度デバイス　(B)エネルギー変換　(C)量子・電子制御　(D)マテリアル高度循環
(E)次世代バイオ　(F)ナノスケールマテリアル　(G)マルチ・高分子マテリアル</t>
    <phoneticPr fontId="2"/>
  </si>
  <si>
    <t>←重点技術領域（詳細：シート0）の関連度の高い順にアルファベットを入力してください。（2番目まで）</t>
    <rPh sb="1" eb="3">
      <t>ジュウテン</t>
    </rPh>
    <rPh sb="3" eb="7">
      <t>ギジュツリョウイキ</t>
    </rPh>
    <rPh sb="8" eb="10">
      <t>ショウサイ</t>
    </rPh>
    <rPh sb="17" eb="20">
      <t>カンレンド</t>
    </rPh>
    <rPh sb="21" eb="22">
      <t>タカ</t>
    </rPh>
    <rPh sb="23" eb="24">
      <t>ジュン</t>
    </rPh>
    <rPh sb="33" eb="35">
      <t>ニュウリョク</t>
    </rPh>
    <rPh sb="44" eb="45">
      <t>バン</t>
    </rPh>
    <rPh sb="45" eb="46">
      <t>メ</t>
    </rPh>
    <phoneticPr fontId="2"/>
  </si>
  <si>
    <t>同意</t>
    <rPh sb="0" eb="2">
      <t>ドウイ</t>
    </rPh>
    <phoneticPr fontId="2"/>
  </si>
  <si>
    <t>利用内容の公開</t>
    <rPh sb="0" eb="2">
      <t>リヨウ</t>
    </rPh>
    <rPh sb="2" eb="4">
      <t>ナイヨウ</t>
    </rPh>
    <rPh sb="5" eb="7">
      <t>コウカイ</t>
    </rPh>
    <phoneticPr fontId="6"/>
  </si>
  <si>
    <t>X線装置利用</t>
    <rPh sb="1" eb="2">
      <t>セン</t>
    </rPh>
    <rPh sb="2" eb="4">
      <t>ソウチ</t>
    </rPh>
    <rPh sb="4" eb="6">
      <t>リヨウ</t>
    </rPh>
    <phoneticPr fontId="2"/>
  </si>
  <si>
    <t>データ提供</t>
    <phoneticPr fontId="6"/>
  </si>
  <si>
    <t>　　 データ提供いたします（データ登録約款（シート3（V））に同意します）</t>
    <phoneticPr fontId="2"/>
  </si>
  <si>
    <t xml:space="preserve"> データ提供いたしません</t>
    <rPh sb="4" eb="6">
      <t>テイキョウ</t>
    </rPh>
    <phoneticPr fontId="2"/>
  </si>
  <si>
    <t>　データ提供いただける場合は、利用料金のディスカウントが適用されるほか、ご希望に応じてDOI付与も可能です。</t>
    <rPh sb="15" eb="19">
      <t>リヨウリョウキン</t>
    </rPh>
    <rPh sb="28" eb="30">
      <t>テキヨウ</t>
    </rPh>
    <rPh sb="37" eb="39">
      <t>キボウ</t>
    </rPh>
    <rPh sb="40" eb="41">
      <t>オウ</t>
    </rPh>
    <rPh sb="46" eb="48">
      <t>フヨ</t>
    </rPh>
    <rPh sb="49" eb="51">
      <t>カノウ</t>
    </rPh>
    <phoneticPr fontId="2"/>
  </si>
  <si>
    <t>確認事項１</t>
    <rPh sb="0" eb="2">
      <t>カクニン</t>
    </rPh>
    <rPh sb="2" eb="4">
      <t>ジコウ</t>
    </rPh>
    <phoneticPr fontId="6"/>
  </si>
  <si>
    <t>確認事項２</t>
    <rPh sb="0" eb="2">
      <t>カクニン</t>
    </rPh>
    <rPh sb="2" eb="4">
      <t>ジコウ</t>
    </rPh>
    <phoneticPr fontId="6"/>
  </si>
  <si>
    <t>共同研究</t>
    <rPh sb="0" eb="4">
      <t>キョウドウケンキュウ</t>
    </rPh>
    <phoneticPr fontId="2"/>
  </si>
  <si>
    <t>氏名</t>
    <rPh sb="0" eb="1">
      <t>シ</t>
    </rPh>
    <rPh sb="1" eb="2">
      <t>メイ</t>
    </rPh>
    <phoneticPr fontId="3"/>
  </si>
  <si>
    <t>所属</t>
    <rPh sb="0" eb="2">
      <t>ショゾク</t>
    </rPh>
    <phoneticPr fontId="2"/>
  </si>
  <si>
    <t>e-mail</t>
  </si>
  <si>
    <t>←この課題が本学教員との共同研究である場合はこちらへ入力してください。（事前に本学教員からの承認が必要です）</t>
    <rPh sb="3" eb="5">
      <t>カダイ</t>
    </rPh>
    <rPh sb="8" eb="10">
      <t>キョウイン</t>
    </rPh>
    <rPh sb="26" eb="28">
      <t>ニュウリョク</t>
    </rPh>
    <phoneticPr fontId="2"/>
  </si>
  <si>
    <t>試行的利用制度</t>
    <rPh sb="0" eb="2">
      <t>シコウ</t>
    </rPh>
    <rPh sb="2" eb="3">
      <t>テキ</t>
    </rPh>
    <rPh sb="3" eb="5">
      <t>リヨウ</t>
    </rPh>
    <rPh sb="5" eb="7">
      <t>セイド</t>
    </rPh>
    <phoneticPr fontId="2"/>
  </si>
  <si>
    <t>試行的利用課題申請書受付番号</t>
    <phoneticPr fontId="2"/>
  </si>
  <si>
    <t>備考欄</t>
    <rPh sb="0" eb="3">
      <t>ビコウラン</t>
    </rPh>
    <phoneticPr fontId="2"/>
  </si>
  <si>
    <t>申請書提出先</t>
    <rPh sb="0" eb="2">
      <t>シンセイ</t>
    </rPh>
    <rPh sb="2" eb="3">
      <t>ショ</t>
    </rPh>
    <rPh sb="3" eb="5">
      <t>テイシュツ</t>
    </rPh>
    <rPh sb="5" eb="6">
      <t>サキ</t>
    </rPh>
    <phoneticPr fontId="6"/>
  </si>
  <si>
    <t>【電気通信大学ARIM事業担当】 E-mail: arim＠cia.uec.ac.jp</t>
    <rPh sb="1" eb="7">
      <t>デンキツウシンダイガク</t>
    </rPh>
    <rPh sb="11" eb="13">
      <t>ジギョウ</t>
    </rPh>
    <rPh sb="13" eb="15">
      <t>タントウ</t>
    </rPh>
    <phoneticPr fontId="6"/>
  </si>
  <si>
    <t>事務局記入欄</t>
    <rPh sb="0" eb="3">
      <t>ジムキョク</t>
    </rPh>
    <rPh sb="3" eb="6">
      <t>キニュウラン</t>
    </rPh>
    <phoneticPr fontId="6"/>
  </si>
  <si>
    <t>対応・検討内容</t>
    <rPh sb="0" eb="2">
      <t>タイオウ</t>
    </rPh>
    <rPh sb="3" eb="5">
      <t>ケントウ</t>
    </rPh>
    <rPh sb="5" eb="7">
      <t>ナイヨウ</t>
    </rPh>
    <phoneticPr fontId="3"/>
  </si>
  <si>
    <t>備　　考</t>
    <rPh sb="0" eb="1">
      <t>ソナエ</t>
    </rPh>
    <rPh sb="3" eb="4">
      <t>コウ</t>
    </rPh>
    <phoneticPr fontId="3"/>
  </si>
  <si>
    <t>　　注：設備利用課題は、毎年度、更新する必要があります。</t>
    <rPh sb="2" eb="3">
      <t>チュウ</t>
    </rPh>
    <rPh sb="4" eb="6">
      <t>セツビ</t>
    </rPh>
    <rPh sb="6" eb="8">
      <t>リヨウ</t>
    </rPh>
    <rPh sb="8" eb="10">
      <t>カダイ</t>
    </rPh>
    <rPh sb="12" eb="15">
      <t>マイネンド</t>
    </rPh>
    <rPh sb="16" eb="18">
      <t>コウシン</t>
    </rPh>
    <rPh sb="20" eb="22">
      <t>ヒツヨウ</t>
    </rPh>
    <phoneticPr fontId="3"/>
  </si>
  <si>
    <t>本申請に基づき、電通大ARIM事務局にて、データ提供に必要なデータセットの設定および開設を行います。</t>
    <rPh sb="0" eb="1">
      <t>ホン</t>
    </rPh>
    <rPh sb="8" eb="11">
      <t>デンツウダイ</t>
    </rPh>
    <rPh sb="15" eb="18">
      <t>ジムキョク</t>
    </rPh>
    <rPh sb="24" eb="26">
      <t>テイキョウ</t>
    </rPh>
    <rPh sb="27" eb="29">
      <t>ヒツヨウ</t>
    </rPh>
    <rPh sb="37" eb="39">
      <t>セッテイ</t>
    </rPh>
    <rPh sb="42" eb="44">
      <t>カイセツ</t>
    </rPh>
    <rPh sb="45" eb="46">
      <t>オコナ</t>
    </rPh>
    <phoneticPr fontId="2"/>
  </si>
  <si>
    <r>
      <t xml:space="preserve">※ARIM事業では、国立研究開発法人物質・材料研究機構（NIMS）開発のデータ登録システム
 「RDE」（ </t>
    </r>
    <r>
      <rPr>
        <u/>
        <sz val="11"/>
        <rFont val="游ゴシック"/>
        <family val="3"/>
        <charset val="128"/>
        <scheme val="minor"/>
      </rPr>
      <t>https://dice.nims.go.jp/services/RDE/</t>
    </r>
    <r>
      <rPr>
        <sz val="11"/>
        <rFont val="游ゴシック"/>
        <family val="3"/>
        <charset val="128"/>
        <scheme val="minor"/>
      </rPr>
      <t xml:space="preserve"> ）を使用しています。</t>
    </r>
    <rPh sb="5" eb="7">
      <t>ジギョウ</t>
    </rPh>
    <rPh sb="39" eb="41">
      <t>トウロク</t>
    </rPh>
    <phoneticPr fontId="2"/>
  </si>
  <si>
    <t>(無色のセルは「設備利用申請書シート」からの自動転記です。)</t>
    <rPh sb="24" eb="26">
      <t>テンキ</t>
    </rPh>
    <phoneticPr fontId="2"/>
  </si>
  <si>
    <t>データ登録申請書</t>
    <rPh sb="3" eb="8">
      <t>トウロクシンセイショ</t>
    </rPh>
    <phoneticPr fontId="2"/>
  </si>
  <si>
    <t>データ登録約款（シート3（IV））に基づき、以下の通り申請します。</t>
    <rPh sb="3" eb="5">
      <t>トウロク</t>
    </rPh>
    <rPh sb="5" eb="7">
      <t>ヤッカン</t>
    </rPh>
    <rPh sb="18" eb="19">
      <t>モト</t>
    </rPh>
    <rPh sb="22" eb="24">
      <t>イカ</t>
    </rPh>
    <rPh sb="25" eb="26">
      <t>トオ</t>
    </rPh>
    <rPh sb="27" eb="29">
      <t>シンセイ</t>
    </rPh>
    <phoneticPr fontId="2"/>
  </si>
  <si>
    <t>登録情報</t>
    <rPh sb="0" eb="2">
      <t>トウロク</t>
    </rPh>
    <rPh sb="2" eb="4">
      <t>ジョウホウ</t>
    </rPh>
    <phoneticPr fontId="3"/>
  </si>
  <si>
    <t>データ登録
申請責任者</t>
    <rPh sb="3" eb="5">
      <t>トウロク</t>
    </rPh>
    <rPh sb="6" eb="8">
      <t>シンセイ</t>
    </rPh>
    <rPh sb="8" eb="11">
      <t>セキニンシャ</t>
    </rPh>
    <phoneticPr fontId="3"/>
  </si>
  <si>
    <t>RDE利用者</t>
    <rPh sb="3" eb="6">
      <t>リヨウシャ</t>
    </rPh>
    <phoneticPr fontId="3"/>
  </si>
  <si>
    <t>RDE利用権限</t>
    <rPh sb="3" eb="7">
      <t>リヨウケンゲン</t>
    </rPh>
    <phoneticPr fontId="2"/>
  </si>
  <si>
    <r>
      <t>←申請責任者または筆頭利用者を</t>
    </r>
    <r>
      <rPr>
        <sz val="11"/>
        <rFont val="游ゴシック"/>
        <family val="3"/>
        <charset val="128"/>
        <scheme val="minor"/>
      </rPr>
      <t>「研究チーム管理者」</t>
    </r>
    <r>
      <rPr>
        <sz val="11"/>
        <color theme="1"/>
        <rFont val="游ゴシック"/>
        <family val="2"/>
        <charset val="128"/>
        <scheme val="minor"/>
      </rPr>
      <t>としてください。RDE利用権限は次のとおりです。
　・</t>
    </r>
    <r>
      <rPr>
        <b/>
        <sz val="11"/>
        <color theme="8" tint="-0.249977111117893"/>
        <rFont val="游ゴシック"/>
        <family val="3"/>
        <charset val="128"/>
        <scheme val="minor"/>
      </rPr>
      <t>研究チーム管理者</t>
    </r>
    <r>
      <rPr>
        <sz val="11"/>
        <color theme="1"/>
        <rFont val="游ゴシック"/>
        <family val="2"/>
        <charset val="128"/>
        <scheme val="minor"/>
      </rPr>
      <t>：データの登録・閲覧・削除・登録済み情報の編集が可能
　・</t>
    </r>
    <r>
      <rPr>
        <b/>
        <sz val="11"/>
        <color rgb="FF0070C0"/>
        <rFont val="游ゴシック"/>
        <family val="3"/>
        <charset val="128"/>
        <scheme val="minor"/>
      </rPr>
      <t>研究チーム管理者(代理)</t>
    </r>
    <r>
      <rPr>
        <sz val="11"/>
        <color theme="1"/>
        <rFont val="游ゴシック"/>
        <family val="2"/>
        <charset val="128"/>
        <scheme val="minor"/>
      </rPr>
      <t>：データの登録・閲覧・削除・登録済み情報の編集が可能
　・</t>
    </r>
    <r>
      <rPr>
        <b/>
        <sz val="11"/>
        <color rgb="FF0070C0"/>
        <rFont val="游ゴシック"/>
        <family val="3"/>
        <charset val="128"/>
        <scheme val="minor"/>
      </rPr>
      <t>研究チームメンバ</t>
    </r>
    <r>
      <rPr>
        <sz val="11"/>
        <color theme="1"/>
        <rFont val="游ゴシック"/>
        <family val="2"/>
        <charset val="128"/>
        <scheme val="minor"/>
      </rPr>
      <t>：データの登録・閲覧が可能
　・</t>
    </r>
    <r>
      <rPr>
        <b/>
        <sz val="11"/>
        <color rgb="FF0070C0"/>
        <rFont val="游ゴシック"/>
        <family val="3"/>
        <charset val="128"/>
        <scheme val="minor"/>
      </rPr>
      <t>データ登録代行者</t>
    </r>
    <r>
      <rPr>
        <sz val="11"/>
        <color theme="1"/>
        <rFont val="游ゴシック"/>
        <family val="2"/>
        <charset val="128"/>
        <scheme val="minor"/>
      </rPr>
      <t>：データ登録を代理で行うことが可能
　・</t>
    </r>
    <r>
      <rPr>
        <b/>
        <sz val="11"/>
        <color rgb="FF0070C0"/>
        <rFont val="游ゴシック"/>
        <family val="3"/>
        <charset val="128"/>
        <scheme val="minor"/>
      </rPr>
      <t>データ閲覧者</t>
    </r>
    <r>
      <rPr>
        <sz val="11"/>
        <color theme="1"/>
        <rFont val="游ゴシック"/>
        <family val="2"/>
        <charset val="128"/>
        <scheme val="minor"/>
      </rPr>
      <t>：データセット・データ・試料の閲覧、及びデータのダウンロードが可能
　・</t>
    </r>
    <r>
      <rPr>
        <b/>
        <sz val="11"/>
        <color rgb="FF0070C0"/>
        <rFont val="游ゴシック"/>
        <family val="3"/>
        <charset val="128"/>
        <scheme val="minor"/>
      </rPr>
      <t>システム利用者にしない</t>
    </r>
    <r>
      <rPr>
        <sz val="11"/>
        <color theme="1"/>
        <rFont val="游ゴシック"/>
        <family val="2"/>
        <charset val="128"/>
        <scheme val="minor"/>
      </rPr>
      <t>：RDE利用権限を付与しない場合に選択してください。
　</t>
    </r>
    <r>
      <rPr>
        <b/>
        <sz val="11"/>
        <rFont val="游ゴシック"/>
        <family val="3"/>
        <charset val="128"/>
        <scheme val="minor"/>
      </rPr>
      <t>※</t>
    </r>
    <r>
      <rPr>
        <b/>
        <u/>
        <sz val="11"/>
        <color rgb="FF0070C0"/>
        <rFont val="游ゴシック"/>
        <family val="3"/>
        <charset val="128"/>
        <scheme val="minor"/>
      </rPr>
      <t>設備利用申請書に記載の利用者のみ</t>
    </r>
    <r>
      <rPr>
        <sz val="11"/>
        <rFont val="游ゴシック"/>
        <family val="3"/>
        <charset val="128"/>
        <scheme val="minor"/>
      </rPr>
      <t>がRDEをご利用いただけます。</t>
    </r>
    <rPh sb="1" eb="6">
      <t>シンセイセキニンシャ</t>
    </rPh>
    <rPh sb="9" eb="14">
      <t>ヒットウリヨウシャ</t>
    </rPh>
    <rPh sb="16" eb="18">
      <t>ケンキュウ</t>
    </rPh>
    <rPh sb="21" eb="24">
      <t>カンリシャ</t>
    </rPh>
    <rPh sb="36" eb="38">
      <t>リヨウ</t>
    </rPh>
    <rPh sb="41" eb="42">
      <t>ツギ</t>
    </rPh>
    <rPh sb="89" eb="91">
      <t>ケンキュウ</t>
    </rPh>
    <rPh sb="94" eb="97">
      <t>カンリシャ</t>
    </rPh>
    <rPh sb="98" eb="100">
      <t>ダイリ</t>
    </rPh>
    <rPh sb="130" eb="132">
      <t>ケンキュウ</t>
    </rPh>
    <rPh sb="157" eb="159">
      <t>トウロク</t>
    </rPh>
    <rPh sb="159" eb="162">
      <t>ダイコウシャ</t>
    </rPh>
    <rPh sb="166" eb="168">
      <t>トウロク</t>
    </rPh>
    <rPh sb="169" eb="171">
      <t>ダイリ</t>
    </rPh>
    <rPh sb="185" eb="188">
      <t>エツランシャ</t>
    </rPh>
    <rPh sb="200" eb="202">
      <t>シリョウ</t>
    </rPh>
    <rPh sb="203" eb="205">
      <t>エツラン</t>
    </rPh>
    <rPh sb="206" eb="207">
      <t>オヨ</t>
    </rPh>
    <rPh sb="219" eb="221">
      <t>カノウ</t>
    </rPh>
    <rPh sb="228" eb="231">
      <t>リヨウシャ</t>
    </rPh>
    <rPh sb="239" eb="241">
      <t>リヨウ</t>
    </rPh>
    <rPh sb="241" eb="243">
      <t>ケンゲン</t>
    </rPh>
    <rPh sb="244" eb="246">
      <t>フヨ</t>
    </rPh>
    <rPh sb="249" eb="251">
      <t>バアイ</t>
    </rPh>
    <rPh sb="252" eb="254">
      <t>センタク</t>
    </rPh>
    <rPh sb="286" eb="288">
      <t>リヨウ</t>
    </rPh>
    <phoneticPr fontId="3"/>
  </si>
  <si>
    <t>課題情報</t>
    <rPh sb="0" eb="4">
      <t>カダイジョウホウ</t>
    </rPh>
    <phoneticPr fontId="3"/>
  </si>
  <si>
    <t>データセット設定・データカタログ設定</t>
    <rPh sb="6" eb="8">
      <t>セッテイ</t>
    </rPh>
    <rPh sb="16" eb="18">
      <t>セッテイ</t>
    </rPh>
    <phoneticPr fontId="2"/>
  </si>
  <si>
    <t>データ登録への
同意</t>
    <rPh sb="3" eb="5">
      <t>トウロク</t>
    </rPh>
    <rPh sb="8" eb="10">
      <t>ドウイ</t>
    </rPh>
    <phoneticPr fontId="2"/>
  </si>
  <si>
    <t>設備利用申請書「利用希望設備」で希望した設備より得られたデータについて
RDEへのデータ登録に同意します。</t>
    <phoneticPr fontId="3"/>
  </si>
  <si>
    <r>
      <t>←設備利用で得られたデータはRDEへの登録が必要です。登録データはシステムやプログラム等によって構造化され、
　非共用期間終了後に公開されます。詳細は</t>
    </r>
    <r>
      <rPr>
        <b/>
        <u/>
        <sz val="11"/>
        <color theme="4"/>
        <rFont val="游ゴシック"/>
        <family val="3"/>
        <charset val="128"/>
        <scheme val="minor"/>
      </rPr>
      <t>パンフレット</t>
    </r>
    <r>
      <rPr>
        <sz val="11"/>
        <rFont val="游ゴシック"/>
        <family val="3"/>
        <charset val="128"/>
        <scheme val="minor"/>
      </rPr>
      <t>をご参照ください。</t>
    </r>
    <rPh sb="1" eb="5">
      <t>セツビリヨウ</t>
    </rPh>
    <rPh sb="6" eb="7">
      <t>エ</t>
    </rPh>
    <rPh sb="19" eb="21">
      <t>トウロク</t>
    </rPh>
    <rPh sb="22" eb="24">
      <t>ヒツヨウ</t>
    </rPh>
    <rPh sb="27" eb="29">
      <t>トウロク</t>
    </rPh>
    <rPh sb="43" eb="44">
      <t>トウ</t>
    </rPh>
    <rPh sb="48" eb="51">
      <t>コウゾウカ</t>
    </rPh>
    <rPh sb="56" eb="59">
      <t>ヒキョウヨウ</t>
    </rPh>
    <rPh sb="59" eb="63">
      <t>キカンシュウリョウ</t>
    </rPh>
    <rPh sb="63" eb="64">
      <t>ゴ</t>
    </rPh>
    <rPh sb="65" eb="67">
      <t>コウカイ</t>
    </rPh>
    <rPh sb="72" eb="74">
      <t>ショウサイ</t>
    </rPh>
    <rPh sb="83" eb="85">
      <t>サンショウ</t>
    </rPh>
    <phoneticPr fontId="3"/>
  </si>
  <si>
    <t xml:space="preserve">
デフォルト</t>
    <phoneticPr fontId="2"/>
  </si>
  <si>
    <t>最長</t>
    <rPh sb="0" eb="2">
      <t>サイチョウ</t>
    </rPh>
    <phoneticPr fontId="3"/>
  </si>
  <si>
    <t xml:space="preserve">
短縮</t>
    <rPh sb="2" eb="4">
      <t>タンシュク</t>
    </rPh>
    <phoneticPr fontId="2"/>
  </si>
  <si>
    <t>希望日</t>
    <rPh sb="0" eb="3">
      <t>キボウビ</t>
    </rPh>
    <phoneticPr fontId="3"/>
  </si>
  <si>
    <t>「非共用期間変更申請書」の作成及び
  NIMSへの提出を、電通大ARIM事務局へ
　　委託します
　　委託しません（ご自身での対応が必要です）</t>
    <rPh sb="1" eb="4">
      <t>ヒキョウヨウ</t>
    </rPh>
    <rPh sb="4" eb="6">
      <t>キカン</t>
    </rPh>
    <rPh sb="6" eb="11">
      <t>ヘンコウシンセイショ</t>
    </rPh>
    <rPh sb="44" eb="46">
      <t>イタク</t>
    </rPh>
    <rPh sb="52" eb="54">
      <t>イタク</t>
    </rPh>
    <rPh sb="60" eb="62">
      <t>ジシン</t>
    </rPh>
    <rPh sb="64" eb="66">
      <t>タイオウ</t>
    </rPh>
    <rPh sb="67" eb="69">
      <t>ヒツヨウ</t>
    </rPh>
    <phoneticPr fontId="3"/>
  </si>
  <si>
    <r>
      <rPr>
        <b/>
        <sz val="12"/>
        <rFont val="游ゴシック"/>
        <family val="3"/>
        <charset val="128"/>
        <scheme val="minor"/>
      </rPr>
      <t>データ共用範囲</t>
    </r>
    <r>
      <rPr>
        <b/>
        <sz val="11"/>
        <rFont val="游ゴシック"/>
        <family val="3"/>
        <charset val="128"/>
        <scheme val="minor"/>
      </rPr>
      <t xml:space="preserve">
（希望者のみ）</t>
    </r>
    <rPh sb="3" eb="7">
      <t>キョウヨウハンイ</t>
    </rPh>
    <rPh sb="9" eb="11">
      <t>キボウ</t>
    </rPh>
    <rPh sb="11" eb="12">
      <t>シャ</t>
    </rPh>
    <phoneticPr fontId="2"/>
  </si>
  <si>
    <t>ARIM事業へのデータ提供に加えて、NIMSデータ中核拠点へのデータ公開を許可します。</t>
    <rPh sb="4" eb="6">
      <t>ジギョウ</t>
    </rPh>
    <rPh sb="11" eb="13">
      <t>テイキョウ</t>
    </rPh>
    <phoneticPr fontId="3"/>
  </si>
  <si>
    <t>データカタログDOI付与</t>
    <rPh sb="10" eb="12">
      <t>フヨ</t>
    </rPh>
    <phoneticPr fontId="2"/>
  </si>
  <si>
    <t>データセット
氏名等非表示化</t>
    <rPh sb="7" eb="10">
      <t>シメイトウ</t>
    </rPh>
    <rPh sb="10" eb="14">
      <t>ヒヒョウジカ</t>
    </rPh>
    <phoneticPr fontId="2"/>
  </si>
  <si>
    <t>以下確認し、申請いたします。</t>
    <phoneticPr fontId="3"/>
  </si>
  <si>
    <t>←恐れ入りますが、ご確認、ご記名をお願いいたします。</t>
    <rPh sb="1" eb="2">
      <t>オソ</t>
    </rPh>
    <rPh sb="3" eb="4">
      <t>イ</t>
    </rPh>
    <rPh sb="10" eb="12">
      <t>カクニン</t>
    </rPh>
    <rPh sb="14" eb="16">
      <t>キメイ</t>
    </rPh>
    <rPh sb="18" eb="19">
      <t>ネガ</t>
    </rPh>
    <phoneticPr fontId="2"/>
  </si>
  <si>
    <t>・電通大ARIM事務局によるデータセット開設後、電通大ARIM事務局への連絡なく設定を変更した場合、</t>
    <rPh sb="1" eb="4">
      <t>デンツウダイ</t>
    </rPh>
    <rPh sb="8" eb="11">
      <t>ジムキョク</t>
    </rPh>
    <rPh sb="20" eb="22">
      <t>カイセツ</t>
    </rPh>
    <rPh sb="22" eb="23">
      <t>ゴ</t>
    </rPh>
    <rPh sb="24" eb="27">
      <t>デンツウダイ</t>
    </rPh>
    <rPh sb="31" eb="34">
      <t>ジムキョク</t>
    </rPh>
    <rPh sb="36" eb="38">
      <t>レンラク</t>
    </rPh>
    <rPh sb="40" eb="42">
      <t>セッテイ</t>
    </rPh>
    <rPh sb="43" eb="45">
      <t>ヘンコウ</t>
    </rPh>
    <rPh sb="47" eb="49">
      <t>バアイ</t>
    </rPh>
    <phoneticPr fontId="3"/>
  </si>
  <si>
    <t>　電通大はその内容について一切の責任を負わないこと</t>
    <rPh sb="1" eb="4">
      <t>デンツウダイ</t>
    </rPh>
    <rPh sb="19" eb="20">
      <t>オ</t>
    </rPh>
    <phoneticPr fontId="3"/>
  </si>
  <si>
    <t>・データセットの公開にあたり、電通大ARIM事務局が、ARIM事業機関が定める基準を満たすことを目的として、</t>
    <rPh sb="8" eb="10">
      <t>コウカイ</t>
    </rPh>
    <rPh sb="39" eb="41">
      <t>キジュン</t>
    </rPh>
    <rPh sb="42" eb="43">
      <t>ミ</t>
    </rPh>
    <rPh sb="48" eb="50">
      <t>モクテキ</t>
    </rPh>
    <phoneticPr fontId="3"/>
  </si>
  <si>
    <t>　データセット名やデータの説明（要約）などを修正する場合があること</t>
    <rPh sb="22" eb="24">
      <t>シュウセイ</t>
    </rPh>
    <phoneticPr fontId="3"/>
  </si>
  <si>
    <t>ご記名ください。（氏名のみで可）</t>
    <rPh sb="1" eb="3">
      <t>キメイ</t>
    </rPh>
    <rPh sb="9" eb="11">
      <t>シメイ</t>
    </rPh>
    <rPh sb="14" eb="15">
      <t>カ</t>
    </rPh>
    <phoneticPr fontId="3"/>
  </si>
  <si>
    <t>重点技術領域</t>
    <rPh sb="0" eb="2">
      <t>ジュウテン</t>
    </rPh>
    <rPh sb="2" eb="6">
      <t>ギジュツリョウイキ</t>
    </rPh>
    <phoneticPr fontId="2"/>
  </si>
  <si>
    <t>略称</t>
    <rPh sb="0" eb="2">
      <t>リャクショウ</t>
    </rPh>
    <phoneticPr fontId="2"/>
  </si>
  <si>
    <t>概要</t>
    <rPh sb="0" eb="2">
      <t>ガイヨウ</t>
    </rPh>
    <phoneticPr fontId="2"/>
  </si>
  <si>
    <t>高度なデバイス機能の発現を可能とするマテリアル</t>
  </si>
  <si>
    <t>高度デバイス</t>
    <rPh sb="0" eb="2">
      <t>コウド</t>
    </rPh>
    <phoneticPr fontId="2"/>
  </si>
  <si>
    <t>多種多様な材料・構造・プロセスから成る高度なデバイスは、例えばloT普及のために必須であり、新しい価値と産業の創出につながります。最先端のMEMSやパワーエレクトロニクスなど、高度なデバイスの研究開発に貢献します。</t>
    <phoneticPr fontId="2"/>
  </si>
  <si>
    <t>革新的なエネルギー変換を可能とするマテリアル</t>
  </si>
  <si>
    <t>エネルギー変換</t>
    <rPh sb="5" eb="7">
      <t>ヘンカン</t>
    </rPh>
    <phoneticPr fontId="2"/>
  </si>
  <si>
    <t>高効率・高機能なエネルギー材料の開発は、環境問題や希少資源問題の克服、カーボンニュートラルの実現などに直結しています。太陽電池、熱電素子など革新的なエネルギー変換を可能とするマテリアルの研究開発に貢献します。</t>
    <phoneticPr fontId="2"/>
  </si>
  <si>
    <t>量子・電子制御により革新的な機能を発現するマテリアル</t>
  </si>
  <si>
    <t>量子・電子制御</t>
    <rPh sb="0" eb="2">
      <t>リョウシ</t>
    </rPh>
    <rPh sb="3" eb="5">
      <t>デンシ</t>
    </rPh>
    <rPh sb="5" eb="7">
      <t>セイギョ</t>
    </rPh>
    <phoneticPr fontId="2"/>
  </si>
  <si>
    <t>量子・電子技術は、Society5.0の実現に向け重要な鍵となる最先端基盤技術の1つであり、今後の経済・社会の飛躍的な発展を遂げるために必要不可欠な革新的技術です。量子センサ、フォトニクスデバイス、単電子デバイスなど革新的機能を発現する量子・電子材料の研究開発に貢献します。</t>
    <phoneticPr fontId="2"/>
  </si>
  <si>
    <t>マテリアルの高度循環のための技術</t>
    <phoneticPr fontId="2"/>
  </si>
  <si>
    <t>マテリアル高度循環</t>
    <rPh sb="5" eb="7">
      <t>コウド</t>
    </rPh>
    <rPh sb="7" eb="9">
      <t>ジュンカン</t>
    </rPh>
    <phoneticPr fontId="2"/>
  </si>
  <si>
    <t>持続的発展可能な社会の実現には、マテリアルの使用量低減・代替・再利用や未使用資源の有効利用など、マテリアル循環のための技術が欠かせません。代替材料や再生材料由来の物質合成、材料削減に資する触媒反応の可視化などマテリアル循環に関わるサステイナブルなマテリアルの研究開発に貢献します。</t>
    <phoneticPr fontId="2"/>
  </si>
  <si>
    <t>次世代バイオマテリアル</t>
  </si>
  <si>
    <t>次世代バイオ</t>
    <rPh sb="0" eb="3">
      <t>ジセダイ</t>
    </rPh>
    <phoneticPr fontId="2"/>
  </si>
  <si>
    <t>バイオマテリアルは、持続可能で一人一人の多様な幸せが実現できる社会を構築するために必要不可欠な最先端基盤材料の一つであり、その研究開発はホワイトバイオからレッドバイオまで非常に幅広い分野において加速しています。本領域はハブ・スポーク機関が有する合成、加工、構造解析の世界有数の先端共用設備群に加えて、生体適合性検証やin vivo実験等を用いて次世代のバイオマテリアル研究開発に貢献します。</t>
    <rPh sb="167" eb="168">
      <t>トウ</t>
    </rPh>
    <rPh sb="169" eb="170">
      <t>モチ</t>
    </rPh>
    <rPh sb="172" eb="175">
      <t>ジセダイ</t>
    </rPh>
    <phoneticPr fontId="2"/>
  </si>
  <si>
    <t>次世代ナノスケールマテリアル</t>
  </si>
  <si>
    <t>ナノスケールマテリアル</t>
    <phoneticPr fontId="2"/>
  </si>
  <si>
    <t>SDGsの具現化、Society5.0の実現に必要な材料の宝庫であるナノスケールマテリアル、ナノ構造材料に高い実績を持つハブ・スポーク機関が協働して支援します。ナノチューブ、ナノシートをはじめとするナノ構造体が機能発現するナノマテリアル領域の研究開発に貢献します。</t>
    <phoneticPr fontId="2"/>
  </si>
  <si>
    <t>マルチマテリアル化技術・次世代高分子マテリアル</t>
  </si>
  <si>
    <t>マルチ・高分子マテリアル</t>
    <rPh sb="4" eb="7">
      <t>コウブンシ</t>
    </rPh>
    <phoneticPr fontId="2"/>
  </si>
  <si>
    <t>SDGsに示された様々な社会課題の解決のため、各種材料を接合・積層・複合化して飛躍的な特性を発現するマルチマテリアル化技術の重要性が高まっています。本領域では、マテリアル・イノベーションの鍵となる高強度・生分解性•生体親和性・自己修復性などの固有な特性を示す次世代高分子マテリアルやマルチマテリアルを利用した回路集積化学分析デバイスや生体機能チップの実現などの研究開発に貢献します。</t>
    <phoneticPr fontId="2"/>
  </si>
  <si>
    <t>利用規定（機器利用）</t>
    <rPh sb="0" eb="2">
      <t>リヨウ</t>
    </rPh>
    <rPh sb="2" eb="4">
      <t>キテイ</t>
    </rPh>
    <rPh sb="5" eb="7">
      <t>キキ</t>
    </rPh>
    <rPh sb="7" eb="9">
      <t>リヨウ</t>
    </rPh>
    <phoneticPr fontId="2"/>
  </si>
  <si>
    <r>
      <t>１．	電気通信大学（以下「本学」という。）は、利用者（設備利用申請書に記載の利用者をいう。）が次のいずれかに該当すると認めるときは、設備の利用の承認を取り消し、又は使用を停止させることができる。
(1) 承認を受けた利用目的以外に設備を利用し、又は利用するおそれがあるとき
(2) 許可なく設備を第三者に利用させ、又は利用させるおそれがあるとき
(3) 本学の職員の指示に従わず、設備の利用に重大な支障を生じさせ、又は生じさせるおそれがあるとき
２．	次に掲げるいずれかの事由により、利用者が損害を受けても、本学はその賠償する責任を負わないものとする。
(1) 前項の規定に基づき、設備の利用の承認を取り消し、又は使用を停止された場合
(2) 不測の事故、天変地異又は官公署の命令若しくは指導により、設備の利用が不可能な事態が生じた場合
３．	利用者の責めに帰すべき事由により、本学の施設若しくは利用に係る設備又はその附帯設備等を滅失し、又は損傷したときは、利用者及び利用者の所属機関はこれを原状に回復し、又はその損害を賠償する。
４．	利用者が設備の利用により得た研究成果等に係る知的財産権は、利用者に帰属する。ただし、当該研究成果等が本学の職員と共同して得られたものである場合には、当該研究成果等に係る知的財産権の帰属については、本学と</t>
    </r>
    <r>
      <rPr>
        <sz val="11"/>
        <rFont val="游ゴシック"/>
        <family val="3"/>
        <charset val="128"/>
        <scheme val="minor"/>
      </rPr>
      <t>利用者</t>
    </r>
    <r>
      <rPr>
        <sz val="11"/>
        <color theme="1"/>
        <rFont val="游ゴシック"/>
        <family val="2"/>
        <charset val="128"/>
        <scheme val="minor"/>
      </rPr>
      <t>で協議の上、決定する。</t>
    </r>
    <rPh sb="570" eb="573">
      <t>リヨウシャ</t>
    </rPh>
    <phoneticPr fontId="2"/>
  </si>
  <si>
    <t>利用規定（技術代行）</t>
    <rPh sb="0" eb="2">
      <t>リヨウ</t>
    </rPh>
    <rPh sb="2" eb="4">
      <t>キテイ</t>
    </rPh>
    <rPh sb="5" eb="7">
      <t>ギジュツ</t>
    </rPh>
    <rPh sb="7" eb="9">
      <t>ダイコウ</t>
    </rPh>
    <phoneticPr fontId="2"/>
  </si>
  <si>
    <t>１．技術代行に係る試料等の搬入及び搬出に要する諸経費は、利用者（設備利用申請書に記載の利用者をいう。）の負担とする。
２．利用者の責めに帰すべき事由により、電気通信大学（以下「本学」という。）の施設若しくは利用に係る設備又はその付帯設備等を滅失し、又は損傷したときは、利用者及び利用者の所属機関はこれを原状に回復し、又はその損害を賠償する。
３．次に掲げる場合には、利用者の受ける損害に対して本学はその責任を負わないものとする。
(1) やむを得ない事由によって技術代行を中止したため損害が生じたとき。
(2) 技術代行を行うために提出された試料等に損害が生じたとき。
４．利用者が設備の利用により得た研究成果等に係る知的財産権は、利用者に帰属する。ただし、当該研究成果等が本学の職員と共同して得られたものである場合には、当該研究成果等に係る知的財産権の帰属については、本学と利用者で協議の上、決定する。</t>
    <phoneticPr fontId="2"/>
  </si>
  <si>
    <t>I</t>
    <phoneticPr fontId="2"/>
  </si>
  <si>
    <t>個人情報の取扱に関する同意事項</t>
    <phoneticPr fontId="2"/>
  </si>
  <si>
    <t>ここで提供頂く個人情報は、本事業における利用者への支援をはじめとする円滑な運営を目的として収集し、ARIM参画機関の間で共有、再利用されることがあります。
また、個人情報の一部（氏名、所属）は、利用後に提出頂く利用報告書と共にWeb上で公開され、閲覧、検索、ダウンロードできるようになります。</t>
    <phoneticPr fontId="2"/>
  </si>
  <si>
    <t>設備利用にあたっては、本学が定めた規程に準じた利用をお願い致します。
詳細は以下の各URLをご参照ください。</t>
    <rPh sb="0" eb="2">
      <t>セツビ</t>
    </rPh>
    <rPh sb="2" eb="4">
      <t>リヨウ</t>
    </rPh>
    <rPh sb="11" eb="13">
      <t>ホンガク</t>
    </rPh>
    <rPh sb="14" eb="15">
      <t>サダ</t>
    </rPh>
    <rPh sb="17" eb="19">
      <t>キテイ</t>
    </rPh>
    <rPh sb="20" eb="21">
      <t>ジュン</t>
    </rPh>
    <rPh sb="23" eb="25">
      <t>リヨウ</t>
    </rPh>
    <rPh sb="27" eb="28">
      <t>ネガ</t>
    </rPh>
    <rPh sb="29" eb="30">
      <t>イタ</t>
    </rPh>
    <rPh sb="35" eb="37">
      <t>ショウサイ</t>
    </rPh>
    <rPh sb="38" eb="40">
      <t>イカ</t>
    </rPh>
    <rPh sb="41" eb="42">
      <t>カク</t>
    </rPh>
    <rPh sb="47" eb="49">
      <t>サンショウ</t>
    </rPh>
    <phoneticPr fontId="2"/>
  </si>
  <si>
    <t>II</t>
    <phoneticPr fontId="2"/>
  </si>
  <si>
    <t>国立大学法人電気通信大学マテリアル先端リサーチインフラ施設及び設備利用約款</t>
    <rPh sb="0" eb="12">
      <t>コクリツ</t>
    </rPh>
    <rPh sb="27" eb="29">
      <t>シセツ</t>
    </rPh>
    <rPh sb="29" eb="30">
      <t>オヨ</t>
    </rPh>
    <rPh sb="31" eb="35">
      <t>セツビリヨウ</t>
    </rPh>
    <rPh sb="35" eb="37">
      <t>ヤッカン</t>
    </rPh>
    <phoneticPr fontId="2"/>
  </si>
  <si>
    <t>https://www.arim.uec.ac.jp/document/equipment_use_agreement20230310.pdf</t>
    <phoneticPr fontId="2"/>
  </si>
  <si>
    <t>III</t>
    <phoneticPr fontId="2"/>
  </si>
  <si>
    <t xml:space="preserve">電気通信大学における研究活動に係る不正行為の防止等に関する規程 </t>
    <rPh sb="0" eb="2">
      <t>デンキ</t>
    </rPh>
    <rPh sb="2" eb="4">
      <t>ツウシン</t>
    </rPh>
    <rPh sb="4" eb="6">
      <t>ダイガク</t>
    </rPh>
    <rPh sb="10" eb="12">
      <t>ケンキュウ</t>
    </rPh>
    <rPh sb="12" eb="14">
      <t>カツドウ</t>
    </rPh>
    <rPh sb="15" eb="16">
      <t>カカワ</t>
    </rPh>
    <rPh sb="17" eb="19">
      <t>フセイ</t>
    </rPh>
    <rPh sb="19" eb="21">
      <t>コウイ</t>
    </rPh>
    <rPh sb="22" eb="24">
      <t>ボウシ</t>
    </rPh>
    <rPh sb="24" eb="25">
      <t>トウ</t>
    </rPh>
    <rPh sb="26" eb="27">
      <t>カン</t>
    </rPh>
    <rPh sb="29" eb="31">
      <t>キテイ</t>
    </rPh>
    <phoneticPr fontId="2"/>
  </si>
  <si>
    <t>https://www.uec.ac.jp/about/basicinfo/rule/pdf/2006B077.pdf</t>
    <phoneticPr fontId="2"/>
  </si>
  <si>
    <t>IV</t>
    <phoneticPr fontId="2"/>
  </si>
  <si>
    <t>国立大学法人電気通信大学安全保障輸出管理規程</t>
    <phoneticPr fontId="2"/>
  </si>
  <si>
    <t>https://www.uec.ac.jp/about/basicinfo/rule/pdf/2010B113.pdf</t>
    <phoneticPr fontId="2"/>
  </si>
  <si>
    <t>データを提供いただけます場合は以下の「データ登録約款」をご確認の上、ご提供ください。</t>
    <rPh sb="4" eb="6">
      <t>テイキョウ</t>
    </rPh>
    <rPh sb="12" eb="14">
      <t>バアイ</t>
    </rPh>
    <rPh sb="15" eb="17">
      <t>イカ</t>
    </rPh>
    <rPh sb="22" eb="24">
      <t>トウロク</t>
    </rPh>
    <rPh sb="24" eb="26">
      <t>ヤッカン</t>
    </rPh>
    <rPh sb="29" eb="31">
      <t>カクニン</t>
    </rPh>
    <rPh sb="32" eb="33">
      <t>ウエ</t>
    </rPh>
    <rPh sb="35" eb="37">
      <t>テイキョウ</t>
    </rPh>
    <phoneticPr fontId="2"/>
  </si>
  <si>
    <t>V</t>
    <phoneticPr fontId="2"/>
  </si>
  <si>
    <t>国立大学法人電気通信大学マテリアル先端リサーチインフラデータ登録約款</t>
    <rPh sb="0" eb="6">
      <t>コクリツダイガクホウジン</t>
    </rPh>
    <rPh sb="6" eb="12">
      <t>デンキツ</t>
    </rPh>
    <rPh sb="17" eb="19">
      <t>センタン</t>
    </rPh>
    <rPh sb="30" eb="32">
      <t>トウロク</t>
    </rPh>
    <rPh sb="32" eb="34">
      <t>ヤッカン</t>
    </rPh>
    <phoneticPr fontId="2"/>
  </si>
  <si>
    <t>https://www.arim.uec.ac.jp/document/data_registration_agreement20230310.pdf</t>
    <phoneticPr fontId="2"/>
  </si>
  <si>
    <t>機器名</t>
    <rPh sb="0" eb="2">
      <t>キキ</t>
    </rPh>
    <rPh sb="2" eb="3">
      <t>メイ</t>
    </rPh>
    <phoneticPr fontId="2"/>
  </si>
  <si>
    <t>受入不可試料等</t>
    <rPh sb="0" eb="4">
      <t>ウケイレフカ</t>
    </rPh>
    <rPh sb="4" eb="6">
      <t>シリョウ</t>
    </rPh>
    <rPh sb="6" eb="7">
      <t>トウ</t>
    </rPh>
    <phoneticPr fontId="2"/>
  </si>
  <si>
    <t>機器全般</t>
    <rPh sb="0" eb="2">
      <t>キキ</t>
    </rPh>
    <rPh sb="2" eb="4">
      <t>ゼンパン</t>
    </rPh>
    <phoneticPr fontId="2"/>
  </si>
  <si>
    <t>アスベスト及びアスベストに関連した試料
放射性物質を含んだ試料
発ガン性が確認されている物質
毒性の強い物質
バイオハザードの恐れがある試料
その他取扱いに特に注意が必要となる物質</t>
    <phoneticPr fontId="2"/>
  </si>
  <si>
    <t>Ｘ線光電子分光装置
電子線元素状態分析装置</t>
    <phoneticPr fontId="2"/>
  </si>
  <si>
    <t>揮発成分を含む試料
昇華性の高い試料
液体および粉末試料
腐食性のある試料</t>
    <rPh sb="29" eb="32">
      <t>フショクセイ</t>
    </rPh>
    <rPh sb="35" eb="37">
      <t>シリョウ</t>
    </rPh>
    <phoneticPr fontId="2"/>
  </si>
  <si>
    <t>熱分析装置</t>
    <phoneticPr fontId="2"/>
  </si>
  <si>
    <t>加熱時に爆発性のある物質</t>
    <phoneticPr fontId="2"/>
  </si>
  <si>
    <t>高磁場多目的物性測定システム
超伝導量子干渉型磁束計</t>
    <phoneticPr fontId="2"/>
  </si>
  <si>
    <t>揮発成分を含む試料
昇華性の高い試料</t>
    <phoneticPr fontId="2"/>
  </si>
  <si>
    <t>依頼測定の際</t>
    <rPh sb="0" eb="2">
      <t>イライ</t>
    </rPh>
    <rPh sb="2" eb="4">
      <t>ソクテイ</t>
    </rPh>
    <rPh sb="5" eb="6">
      <t>サイ</t>
    </rPh>
    <phoneticPr fontId="2"/>
  </si>
  <si>
    <t>上記物質
常温で不安定な物質
非常に高価な試料</t>
    <rPh sb="0" eb="2">
      <t>ジョウキ</t>
    </rPh>
    <rPh sb="2" eb="4">
      <t>ブッシツ</t>
    </rPh>
    <phoneticPr fontId="2"/>
  </si>
  <si>
    <t>（利用者に申請責任者の所属組織と雇用関係の無い利用者がいる場合は、この書式を提出してください。）</t>
    <rPh sb="1" eb="4">
      <t>リヨウシャ</t>
    </rPh>
    <rPh sb="5" eb="7">
      <t>シンセイ</t>
    </rPh>
    <rPh sb="7" eb="10">
      <t>セキニンシャ</t>
    </rPh>
    <rPh sb="11" eb="13">
      <t>ショゾク</t>
    </rPh>
    <rPh sb="13" eb="15">
      <t>ソシキ</t>
    </rPh>
    <rPh sb="16" eb="18">
      <t>コヨウ</t>
    </rPh>
    <rPh sb="18" eb="20">
      <t>カンケイ</t>
    </rPh>
    <rPh sb="21" eb="22">
      <t>ナ</t>
    </rPh>
    <rPh sb="23" eb="26">
      <t>リヨウシャ</t>
    </rPh>
    <rPh sb="29" eb="31">
      <t>バアイ</t>
    </rPh>
    <rPh sb="35" eb="37">
      <t>ショシキ</t>
    </rPh>
    <rPh sb="38" eb="40">
      <t>テイシュツ</t>
    </rPh>
    <phoneticPr fontId="6"/>
  </si>
  <si>
    <t>年　　月　　日</t>
    <rPh sb="0" eb="1">
      <t>ネン</t>
    </rPh>
    <rPh sb="3" eb="4">
      <t>ガツ</t>
    </rPh>
    <rPh sb="6" eb="7">
      <t>ニチ</t>
    </rPh>
    <phoneticPr fontId="6"/>
  </si>
  <si>
    <t>　電気通信大学輸出管理統括責任者　殿</t>
    <rPh sb="1" eb="7">
      <t>デンキツウシンダイガク</t>
    </rPh>
    <rPh sb="17" eb="18">
      <t>ドノ</t>
    </rPh>
    <phoneticPr fontId="6"/>
  </si>
  <si>
    <t>利用者所属機関輸出管理責任者 （＊１）</t>
    <phoneticPr fontId="6"/>
  </si>
  <si>
    <t>職名：</t>
    <phoneticPr fontId="6"/>
  </si>
  <si>
    <t>氏名：</t>
    <phoneticPr fontId="6"/>
  </si>
  <si>
    <t>電話番号：</t>
    <rPh sb="0" eb="2">
      <t>デンワ</t>
    </rPh>
    <rPh sb="2" eb="4">
      <t>バンゴウ</t>
    </rPh>
    <phoneticPr fontId="6"/>
  </si>
  <si>
    <t>eメール：</t>
    <phoneticPr fontId="6"/>
  </si>
  <si>
    <t>外国為替及び外国貿易法第２５条第１項及び第２項の遵守のための
安全保障輸出管理事前確認票</t>
    <rPh sb="31" eb="33">
      <t>アンゼン</t>
    </rPh>
    <rPh sb="33" eb="35">
      <t>ホショウ</t>
    </rPh>
    <rPh sb="35" eb="37">
      <t>ユシュツ</t>
    </rPh>
    <rPh sb="37" eb="39">
      <t>カンリ</t>
    </rPh>
    <rPh sb="39" eb="41">
      <t>ジゼン</t>
    </rPh>
    <rPh sb="41" eb="43">
      <t>カクニン</t>
    </rPh>
    <rPh sb="43" eb="44">
      <t>ヒョウ</t>
    </rPh>
    <phoneticPr fontId="6"/>
  </si>
  <si>
    <r>
      <t>「外国為替及び外国貿易法第２５条第１項及び第2項」及び外国為替令第１７条第２項の規定に基づき許可を要する技術を提供する取引又は行為について」（平成４年１２月２１日付け４貿局第４９２号。以下「役務通達」という。）の１（３）サ①、②又は③に該当する居住者に対して技術の提供を行う場合は、外国為替及び外国貿易法（以下「外為法」という。）第２５条第１項及び第２項に基づき経済産業大臣の許可が必要になる可能性があることを理解し、貴学の法令遵守のため、</t>
    </r>
    <r>
      <rPr>
        <u/>
        <sz val="16"/>
        <color theme="1"/>
        <rFont val="游ゴシック"/>
        <family val="3"/>
        <charset val="128"/>
        <scheme val="minor"/>
      </rPr>
      <t>当該利用者の属性及び役務通達の１（３）サ（特定類型）に該当するか否かについて</t>
    </r>
    <r>
      <rPr>
        <sz val="16"/>
        <color theme="1"/>
        <rFont val="游ゴシック"/>
        <family val="3"/>
        <charset val="128"/>
        <scheme val="minor"/>
      </rPr>
      <t>、下記のとおり申告いたします。
また、</t>
    </r>
    <r>
      <rPr>
        <u/>
        <sz val="16"/>
        <color theme="1"/>
        <rFont val="游ゴシック"/>
        <family val="3"/>
        <charset val="128"/>
        <scheme val="minor"/>
      </rPr>
      <t>設備利用期間内に申告内容に変更が生じた際は、当該事実確認後速やかに届け出ます。</t>
    </r>
    <rPh sb="19" eb="20">
      <t>オヨ</t>
    </rPh>
    <rPh sb="21" eb="22">
      <t>ダイ</t>
    </rPh>
    <rPh sb="23" eb="24">
      <t>コウ</t>
    </rPh>
    <rPh sb="222" eb="225">
      <t>リヨウシャ</t>
    </rPh>
    <rPh sb="226" eb="228">
      <t>ゾクセイ</t>
    </rPh>
    <rPh sb="228" eb="229">
      <t>オヨ</t>
    </rPh>
    <rPh sb="241" eb="243">
      <t>トクテイ</t>
    </rPh>
    <rPh sb="243" eb="245">
      <t>ルイケイ</t>
    </rPh>
    <rPh sb="277" eb="279">
      <t>セツビ</t>
    </rPh>
    <rPh sb="279" eb="281">
      <t>リヨウ</t>
    </rPh>
    <rPh sb="281" eb="283">
      <t>キカン</t>
    </rPh>
    <rPh sb="283" eb="284">
      <t>ナイ</t>
    </rPh>
    <rPh sb="285" eb="287">
      <t>シンコク</t>
    </rPh>
    <rPh sb="287" eb="289">
      <t>ナイヨウ</t>
    </rPh>
    <rPh sb="290" eb="292">
      <t>ヘンコウ</t>
    </rPh>
    <rPh sb="293" eb="294">
      <t>ショウ</t>
    </rPh>
    <rPh sb="296" eb="297">
      <t>サイ</t>
    </rPh>
    <rPh sb="299" eb="301">
      <t>トウガイ</t>
    </rPh>
    <rPh sb="301" eb="303">
      <t>ジジツ</t>
    </rPh>
    <rPh sb="303" eb="305">
      <t>カクニン</t>
    </rPh>
    <rPh sb="305" eb="306">
      <t>ゴ</t>
    </rPh>
    <rPh sb="306" eb="307">
      <t>スミ</t>
    </rPh>
    <rPh sb="310" eb="311">
      <t>トド</t>
    </rPh>
    <rPh sb="312" eb="313">
      <t>デ</t>
    </rPh>
    <phoneticPr fontId="6"/>
  </si>
  <si>
    <t>設備利用申請書記載の利用者
および雇用関係有無</t>
    <rPh sb="17" eb="21">
      <t>コヨウカンケイ</t>
    </rPh>
    <rPh sb="21" eb="23">
      <t>ウム</t>
    </rPh>
    <phoneticPr fontId="6"/>
  </si>
  <si>
    <t>回答区分 （＊２、３）
 1．居住者（特定類型に該当しない）
 2．居住者（特定類型に該当する）
 3．非居住者</t>
    <rPh sb="0" eb="2">
      <t>カイトウ</t>
    </rPh>
    <rPh sb="2" eb="4">
      <t>クブン</t>
    </rPh>
    <phoneticPr fontId="6"/>
  </si>
  <si>
    <t>詳細情報
※回答区分で２または３を選んだ場合、ご記入ください</t>
    <rPh sb="0" eb="2">
      <t>ショウサイ</t>
    </rPh>
    <rPh sb="2" eb="4">
      <t>ジョウホウ</t>
    </rPh>
    <rPh sb="6" eb="8">
      <t>カイトウ</t>
    </rPh>
    <rPh sb="8" eb="10">
      <t>クブン</t>
    </rPh>
    <rPh sb="17" eb="18">
      <t>エラ</t>
    </rPh>
    <rPh sb="20" eb="22">
      <t>バアイ</t>
    </rPh>
    <rPh sb="24" eb="26">
      <t>キニュウ</t>
    </rPh>
    <phoneticPr fontId="2"/>
  </si>
  <si>
    <t>選択ください（雇用関係有の方は回答不要）</t>
  </si>
  <si>
    <r>
      <rPr>
        <b/>
        <sz val="12"/>
        <color theme="1"/>
        <rFont val="游ゴシック"/>
        <family val="3"/>
        <charset val="128"/>
        <scheme val="minor"/>
      </rPr>
      <t>＊１</t>
    </r>
    <r>
      <rPr>
        <sz val="12"/>
        <color theme="1"/>
        <rFont val="游ゴシック"/>
        <family val="3"/>
        <charset val="128"/>
        <scheme val="minor"/>
      </rPr>
      <t xml:space="preserve">
「輸出管理責任者」とは、貴機関にて輸出管理を主に担当している方を指します。名称が異なる場合、貴機関にて役責から判断ください。
大学等教育機関の場合、指導教員等による確認がなされていることを前提に、設備利用申請責任者名での提出でも受付いたします。</t>
    </r>
    <rPh sb="4" eb="10">
      <t>ユシュツカンリセキニン</t>
    </rPh>
    <rPh sb="10" eb="11">
      <t>シャ</t>
    </rPh>
    <rPh sb="15" eb="16">
      <t>キ</t>
    </rPh>
    <rPh sb="16" eb="18">
      <t>キカン</t>
    </rPh>
    <rPh sb="20" eb="24">
      <t>ユシュツカンリ</t>
    </rPh>
    <rPh sb="25" eb="26">
      <t>オモ</t>
    </rPh>
    <rPh sb="27" eb="29">
      <t>タントウ</t>
    </rPh>
    <rPh sb="33" eb="34">
      <t>カタ</t>
    </rPh>
    <rPh sb="35" eb="36">
      <t>サ</t>
    </rPh>
    <rPh sb="40" eb="42">
      <t>メイショウ</t>
    </rPh>
    <rPh sb="43" eb="44">
      <t>コト</t>
    </rPh>
    <rPh sb="46" eb="48">
      <t>バアイ</t>
    </rPh>
    <rPh sb="49" eb="50">
      <t>キ</t>
    </rPh>
    <rPh sb="50" eb="52">
      <t>キカン</t>
    </rPh>
    <rPh sb="54" eb="55">
      <t>ヤク</t>
    </rPh>
    <rPh sb="55" eb="56">
      <t>セキ</t>
    </rPh>
    <rPh sb="58" eb="60">
      <t>ハンダン</t>
    </rPh>
    <rPh sb="66" eb="68">
      <t>ダイガク</t>
    </rPh>
    <rPh sb="68" eb="69">
      <t>トウ</t>
    </rPh>
    <rPh sb="69" eb="71">
      <t>キョウイク</t>
    </rPh>
    <rPh sb="71" eb="73">
      <t>キカン</t>
    </rPh>
    <rPh sb="74" eb="76">
      <t>バアイ</t>
    </rPh>
    <rPh sb="77" eb="81">
      <t>シドウキョウイン</t>
    </rPh>
    <rPh sb="81" eb="82">
      <t>トウ</t>
    </rPh>
    <rPh sb="85" eb="87">
      <t>カクニン</t>
    </rPh>
    <rPh sb="97" eb="99">
      <t>ゼンテイ</t>
    </rPh>
    <rPh sb="101" eb="105">
      <t>セツビリヨウ</t>
    </rPh>
    <rPh sb="105" eb="110">
      <t>シンセイセキニンシャ</t>
    </rPh>
    <rPh sb="110" eb="111">
      <t>メイ</t>
    </rPh>
    <rPh sb="113" eb="115">
      <t>テイシュツ</t>
    </rPh>
    <rPh sb="117" eb="119">
      <t>ウケツ</t>
    </rPh>
    <phoneticPr fontId="6"/>
  </si>
  <si>
    <r>
      <rPr>
        <b/>
        <sz val="12"/>
        <color theme="1"/>
        <rFont val="游ゴシック"/>
        <family val="3"/>
        <charset val="128"/>
        <scheme val="minor"/>
      </rPr>
      <t>＊２</t>
    </r>
    <r>
      <rPr>
        <sz val="12"/>
        <color theme="1"/>
        <rFont val="游ゴシック"/>
        <family val="3"/>
        <charset val="128"/>
        <scheme val="minor"/>
      </rPr>
      <t xml:space="preserve">
居住者と非居住者の別は、外国為替及び外国貿易法の定義に従って回答ください。
居住者：日本国内に住所又は居所を有する方，日本への入国後6か月以上経過した方
非居住者：居住者以外の方</t>
    </r>
    <rPh sb="3" eb="6">
      <t>キョジュウシャ</t>
    </rPh>
    <rPh sb="7" eb="11">
      <t>ヒキョジュウシャ</t>
    </rPh>
    <rPh sb="12" eb="13">
      <t>ベツ</t>
    </rPh>
    <rPh sb="27" eb="29">
      <t>テイギ</t>
    </rPh>
    <rPh sb="30" eb="31">
      <t>シタガ</t>
    </rPh>
    <rPh sb="33" eb="35">
      <t>カイトウ</t>
    </rPh>
    <rPh sb="41" eb="44">
      <t>キョジュウシャ</t>
    </rPh>
    <rPh sb="45" eb="47">
      <t>ニホン</t>
    </rPh>
    <rPh sb="47" eb="49">
      <t>コクナイ</t>
    </rPh>
    <rPh sb="60" eb="61">
      <t>カタ</t>
    </rPh>
    <rPh sb="62" eb="64">
      <t>ニホン</t>
    </rPh>
    <rPh sb="66" eb="69">
      <t>ニュウコクゴ</t>
    </rPh>
    <rPh sb="71" eb="72">
      <t>ゲツ</t>
    </rPh>
    <rPh sb="72" eb="74">
      <t>イジョウ</t>
    </rPh>
    <rPh sb="74" eb="76">
      <t>ケイカ</t>
    </rPh>
    <rPh sb="78" eb="79">
      <t>カタ</t>
    </rPh>
    <rPh sb="80" eb="84">
      <t>ヒキョジュウシャ</t>
    </rPh>
    <rPh sb="85" eb="88">
      <t>キョジュウシャ</t>
    </rPh>
    <rPh sb="88" eb="90">
      <t>イガイ</t>
    </rPh>
    <rPh sb="91" eb="92">
      <t>カタ</t>
    </rPh>
    <phoneticPr fontId="6"/>
  </si>
  <si>
    <r>
      <rPr>
        <b/>
        <sz val="12"/>
        <color theme="1"/>
        <rFont val="游ゴシック"/>
        <family val="3"/>
        <charset val="128"/>
        <scheme val="minor"/>
      </rPr>
      <t>＊３</t>
    </r>
    <r>
      <rPr>
        <sz val="12"/>
        <color theme="1"/>
        <rFont val="游ゴシック"/>
        <family val="3"/>
        <charset val="128"/>
        <scheme val="minor"/>
      </rPr>
      <t xml:space="preserve">
「特定類型に該当する」とは、以下の類型①～③のいずれか1つ以上に該当することを意味します。
</t>
    </r>
    <r>
      <rPr>
        <b/>
        <sz val="12"/>
        <color theme="1"/>
        <rFont val="游ゴシック"/>
        <family val="3"/>
        <charset val="128"/>
        <scheme val="minor"/>
      </rPr>
      <t>類型①</t>
    </r>
    <r>
      <rPr>
        <sz val="12"/>
        <color theme="1"/>
        <rFont val="游ゴシック"/>
        <family val="3"/>
        <charset val="128"/>
        <scheme val="minor"/>
      </rPr>
      <t xml:space="preserve">　外国法令に基づいて設立された法人その他の団体（その本邦内の支店、出張所その他の事務所を除く。以下「外国法人等」という。）又は外国の政府、外国の政府機関、外国の地方公共団体、外国の中央銀行若しくは外国の政党その他の政治団体（以下「外国政府等」という。）との間で雇用契約、委任契約、請負契約その他の契約を締結しており、当該契約に基づき当該外国法人等若しくは当該外国政府等の指揮命令に服する又は当該外国法人等若しくは当該外国政府等に対して善管注意義務を負う者
</t>
    </r>
    <r>
      <rPr>
        <b/>
        <sz val="12"/>
        <color theme="1"/>
        <rFont val="游ゴシック"/>
        <family val="3"/>
        <charset val="128"/>
        <scheme val="minor"/>
      </rPr>
      <t>類型②</t>
    </r>
    <r>
      <rPr>
        <sz val="12"/>
        <color theme="1"/>
        <rFont val="游ゴシック"/>
        <family val="3"/>
        <charset val="128"/>
        <scheme val="minor"/>
      </rPr>
      <t xml:space="preserve">　外国政府等から多額の金銭その他の重大な利益（金銭換算する場合に当該者の年間所得のうち２５％以上を占める金銭その他の利益をいう。）を得ている者又は得ることを約している者
</t>
    </r>
    <r>
      <rPr>
        <b/>
        <sz val="12"/>
        <color theme="1"/>
        <rFont val="游ゴシック"/>
        <family val="3"/>
        <charset val="128"/>
        <scheme val="minor"/>
      </rPr>
      <t>類型③</t>
    </r>
    <r>
      <rPr>
        <sz val="12"/>
        <color theme="1"/>
        <rFont val="游ゴシック"/>
        <family val="3"/>
        <charset val="128"/>
        <scheme val="minor"/>
      </rPr>
      <t xml:space="preserve">　国内において外国政府等の指示の下で行動する者
</t>
    </r>
    <rPh sb="4" eb="6">
      <t>トクテイ</t>
    </rPh>
    <rPh sb="6" eb="8">
      <t>ルイケイ</t>
    </rPh>
    <rPh sb="9" eb="11">
      <t>ガイトウ</t>
    </rPh>
    <rPh sb="17" eb="19">
      <t>イカ</t>
    </rPh>
    <rPh sb="20" eb="22">
      <t>ルイケイ</t>
    </rPh>
    <rPh sb="32" eb="34">
      <t>イジョウ</t>
    </rPh>
    <rPh sb="35" eb="37">
      <t>ガイトウ</t>
    </rPh>
    <rPh sb="42" eb="44">
      <t>イミ</t>
    </rPh>
    <rPh sb="146" eb="147">
      <t>モ</t>
    </rPh>
    <rPh sb="368" eb="370">
      <t>ルイケイ</t>
    </rPh>
    <rPh sb="372" eb="374">
      <t>コクナイ</t>
    </rPh>
    <rPh sb="378" eb="380">
      <t>ガイコク</t>
    </rPh>
    <rPh sb="380" eb="382">
      <t>セイフ</t>
    </rPh>
    <rPh sb="382" eb="383">
      <t>トウ</t>
    </rPh>
    <rPh sb="384" eb="386">
      <t>シジ</t>
    </rPh>
    <rPh sb="387" eb="388">
      <t>モト</t>
    </rPh>
    <rPh sb="389" eb="391">
      <t>コウドウ</t>
    </rPh>
    <rPh sb="393" eb="394">
      <t>モノ</t>
    </rPh>
    <phoneticPr fontId="6"/>
  </si>
  <si>
    <t>※本書式についてご不明な点がございましたら以下担当までお問い合わせください。
電気通信大学安全保障輸出管理担当者連絡先：sanren-k@office.uec.ac.jp</t>
    <rPh sb="1" eb="3">
      <t>ホンショ</t>
    </rPh>
    <rPh sb="3" eb="4">
      <t>シキ</t>
    </rPh>
    <rPh sb="9" eb="11">
      <t>フメイ</t>
    </rPh>
    <rPh sb="12" eb="13">
      <t>テン</t>
    </rPh>
    <rPh sb="21" eb="23">
      <t>イカ</t>
    </rPh>
    <rPh sb="23" eb="25">
      <t>タントウ</t>
    </rPh>
    <rPh sb="28" eb="29">
      <t>ト</t>
    </rPh>
    <rPh sb="30" eb="31">
      <t>ア</t>
    </rPh>
    <rPh sb="39" eb="45">
      <t>デンキツウシンダイガク</t>
    </rPh>
    <rPh sb="45" eb="47">
      <t>アンゼン</t>
    </rPh>
    <rPh sb="47" eb="49">
      <t>ホショウ</t>
    </rPh>
    <rPh sb="49" eb="51">
      <t>ユシュツ</t>
    </rPh>
    <rPh sb="51" eb="53">
      <t>カンリ</t>
    </rPh>
    <rPh sb="53" eb="56">
      <t>タントウシャ</t>
    </rPh>
    <rPh sb="56" eb="59">
      <t>レンラクサキ</t>
    </rPh>
    <phoneticPr fontId="6"/>
  </si>
  <si>
    <t>記載方法・ルール等は「設備利用申請書」、「データ登録申請書」および「5.安全保障輸出管理事前確認票」と同様です。</t>
    <rPh sb="0" eb="2">
      <t>キサイ</t>
    </rPh>
    <rPh sb="2" eb="4">
      <t>ホウホウ</t>
    </rPh>
    <rPh sb="8" eb="9">
      <t>トウ</t>
    </rPh>
    <rPh sb="11" eb="18">
      <t>セツビリヨウシンセイショ</t>
    </rPh>
    <rPh sb="24" eb="29">
      <t>トウロクシンセイショ</t>
    </rPh>
    <rPh sb="51" eb="53">
      <t>ドウヨウ</t>
    </rPh>
    <phoneticPr fontId="2"/>
  </si>
  <si>
    <t>設備利用申請書記載情報</t>
    <rPh sb="0" eb="2">
      <t>セツビ</t>
    </rPh>
    <rPh sb="2" eb="4">
      <t>リヨウ</t>
    </rPh>
    <rPh sb="4" eb="7">
      <t>シンセイショ</t>
    </rPh>
    <rPh sb="7" eb="9">
      <t>キサイ</t>
    </rPh>
    <rPh sb="9" eb="11">
      <t>ジョウホウ</t>
    </rPh>
    <phoneticPr fontId="2"/>
  </si>
  <si>
    <t>データ登録申請書記載情報</t>
    <rPh sb="3" eb="8">
      <t>トウロクシンセイショ</t>
    </rPh>
    <rPh sb="8" eb="10">
      <t>キサイ</t>
    </rPh>
    <rPh sb="10" eb="12">
      <t>ジョウホウ</t>
    </rPh>
    <phoneticPr fontId="2"/>
  </si>
  <si>
    <t>5.安全保障輸出管理事前確認票記載情報</t>
    <rPh sb="15" eb="17">
      <t>キサイ</t>
    </rPh>
    <rPh sb="17" eb="19">
      <t>ジョウホウ</t>
    </rPh>
    <phoneticPr fontId="2"/>
  </si>
  <si>
    <t>回答区分 
 1．居住者（特定類型に該当しない）
 2．居住者（特定類型に該当する）
 3．非居住者</t>
    <rPh sb="0" eb="2">
      <t>カイトウ</t>
    </rPh>
    <rPh sb="2" eb="4">
      <t>クブン</t>
    </rPh>
    <phoneticPr fontId="6"/>
  </si>
  <si>
    <t>選択ください（データ提供無の場合回答不要）</t>
  </si>
  <si>
    <t>選択ください（データ提供無の場合回答不要）</t>
    <phoneticPr fontId="2"/>
  </si>
  <si>
    <t>本シートは電通大ARIM事務局が使用いたしますので、編集や削除などはご遠慮ください。</t>
    <rPh sb="0" eb="1">
      <t>ホン</t>
    </rPh>
    <rPh sb="5" eb="8">
      <t>デンツウダイ</t>
    </rPh>
    <rPh sb="12" eb="15">
      <t>ジムキョク</t>
    </rPh>
    <rPh sb="16" eb="18">
      <t>シヨウ</t>
    </rPh>
    <rPh sb="26" eb="28">
      <t>ヘンシュウ</t>
    </rPh>
    <rPh sb="29" eb="31">
      <t>サクジョ</t>
    </rPh>
    <rPh sb="35" eb="37">
      <t>エンリョ</t>
    </rPh>
    <phoneticPr fontId="2"/>
  </si>
  <si>
    <t>課題番号</t>
    <rPh sb="0" eb="4">
      <t>カダイバンゴウ</t>
    </rPh>
    <phoneticPr fontId="2"/>
  </si>
  <si>
    <t>ご所属</t>
    <rPh sb="1" eb="3">
      <t>ショゾク</t>
    </rPh>
    <phoneticPr fontId="2"/>
  </si>
  <si>
    <t>お名前，職名</t>
    <rPh sb="1" eb="3">
      <t>ナマエ</t>
    </rPh>
    <rPh sb="4" eb="6">
      <t>ショクメイ</t>
    </rPh>
    <phoneticPr fontId="2"/>
  </si>
  <si>
    <t>課題名</t>
    <phoneticPr fontId="2"/>
  </si>
  <si>
    <t>UE-001</t>
    <phoneticPr fontId="2"/>
  </si>
  <si>
    <t>UE-002</t>
    <phoneticPr fontId="2"/>
  </si>
  <si>
    <t>UE-003</t>
  </si>
  <si>
    <t>UE-004</t>
  </si>
  <si>
    <t>UE-005</t>
  </si>
  <si>
    <t>UE-006</t>
  </si>
  <si>
    <t>UE-007</t>
  </si>
  <si>
    <t>UE-008</t>
  </si>
  <si>
    <t>UE-009</t>
  </si>
  <si>
    <t>UE-011</t>
    <phoneticPr fontId="2"/>
  </si>
  <si>
    <t>UE-013</t>
  </si>
  <si>
    <t>UE-014</t>
  </si>
  <si>
    <t>UE-015</t>
  </si>
  <si>
    <t>UE-017</t>
  </si>
  <si>
    <t>UE-018</t>
  </si>
  <si>
    <t>UE-019</t>
  </si>
  <si>
    <t>UE-020</t>
  </si>
  <si>
    <t>UE-021</t>
  </si>
  <si>
    <t>UE-022</t>
    <phoneticPr fontId="2"/>
  </si>
  <si>
    <t>　DOI付与を希望します</t>
    <rPh sb="4" eb="6">
      <t>フヨ</t>
    </rPh>
    <rPh sb="7" eb="9">
      <t>キボウ</t>
    </rPh>
    <phoneticPr fontId="3"/>
  </si>
  <si>
    <t>データセット
非共用期間終了日</t>
    <rPh sb="7" eb="10">
      <t>ヒキョウヨウ</t>
    </rPh>
    <rPh sb="10" eb="12">
      <t>キカン</t>
    </rPh>
    <rPh sb="12" eb="15">
      <t>シュウリョウビ</t>
    </rPh>
    <phoneticPr fontId="3"/>
  </si>
  <si>
    <t>・NIMSへ「非共用期間変更申請書」、「氏名等非表示化申請書」が提出されていない場合、ARIM事業機関はその内容について、</t>
    <rPh sb="20" eb="27">
      <t>シメイトウヒヒョウジカ</t>
    </rPh>
    <rPh sb="27" eb="30">
      <t>シンセイショ</t>
    </rPh>
    <phoneticPr fontId="2"/>
  </si>
  <si>
    <r>
      <t>←データセットの非共用期間（エンバーゴ期間）は、利用年度の翌々年度までの期間がデフォルト（最長）で設定されています。
　新規申請時、もしくは年度更新時に非共用期間の短縮を希望できますが、短縮する場合はNIMSへの</t>
    </r>
    <r>
      <rPr>
        <b/>
        <u/>
        <sz val="11"/>
        <color theme="4"/>
        <rFont val="游ゴシック"/>
        <family val="3"/>
        <charset val="128"/>
        <scheme val="minor"/>
      </rPr>
      <t>「非共用期間変更申請書」</t>
    </r>
    <r>
      <rPr>
        <u/>
        <sz val="11"/>
        <rFont val="游ゴシック"/>
        <family val="3"/>
        <charset val="128"/>
        <scheme val="minor"/>
      </rPr>
      <t>の提出が必要</t>
    </r>
    <r>
      <rPr>
        <sz val="11"/>
        <rFont val="游ゴシック"/>
        <family val="3"/>
        <charset val="128"/>
        <scheme val="minor"/>
      </rPr>
      <t>です。</t>
    </r>
    <rPh sb="8" eb="11">
      <t>ヒキョウヨウ</t>
    </rPh>
    <rPh sb="11" eb="13">
      <t>キカン</t>
    </rPh>
    <rPh sb="19" eb="21">
      <t>キカン</t>
    </rPh>
    <rPh sb="24" eb="26">
      <t>リヨウ</t>
    </rPh>
    <rPh sb="26" eb="28">
      <t>ネンド</t>
    </rPh>
    <rPh sb="29" eb="31">
      <t>ヨクヨク</t>
    </rPh>
    <rPh sb="31" eb="33">
      <t>ネンド</t>
    </rPh>
    <rPh sb="36" eb="38">
      <t>キカン</t>
    </rPh>
    <rPh sb="45" eb="47">
      <t>サイチョウ</t>
    </rPh>
    <rPh sb="49" eb="51">
      <t>セッテイ</t>
    </rPh>
    <rPh sb="64" eb="65">
      <t>ジ</t>
    </rPh>
    <rPh sb="76" eb="81">
      <t>ヒキョウヨウキカン</t>
    </rPh>
    <rPh sb="82" eb="84">
      <t>タンシュク</t>
    </rPh>
    <rPh sb="85" eb="87">
      <t>キボウ</t>
    </rPh>
    <rPh sb="107" eb="110">
      <t>ヒキョウヨウ</t>
    </rPh>
    <rPh sb="110" eb="112">
      <t>キカン</t>
    </rPh>
    <rPh sb="112" eb="114">
      <t>ヘンコウ</t>
    </rPh>
    <rPh sb="114" eb="117">
      <t>シンセイショ</t>
    </rPh>
    <rPh sb="119" eb="121">
      <t>テイシュツ</t>
    </rPh>
    <rPh sb="122" eb="124">
      <t>ヒツヨウ</t>
    </rPh>
    <phoneticPr fontId="3"/>
  </si>
  <si>
    <t>確認書</t>
    <rPh sb="0" eb="3">
      <t>カクニンショ</t>
    </rPh>
    <phoneticPr fontId="2"/>
  </si>
  <si>
    <t xml:space="preserve">
付与なし</t>
    <rPh sb="2" eb="4">
      <t>フヨ</t>
    </rPh>
    <phoneticPr fontId="2"/>
  </si>
  <si>
    <t>　氏名等非表示化は不要です</t>
    <rPh sb="1" eb="4">
      <t>シメイトウ</t>
    </rPh>
    <rPh sb="4" eb="7">
      <t>ヒヒョウジ</t>
    </rPh>
    <rPh sb="9" eb="11">
      <t>フヨウ</t>
    </rPh>
    <phoneticPr fontId="3"/>
  </si>
  <si>
    <r>
      <t>　氏名等非表示化を希望します</t>
    </r>
    <r>
      <rPr>
        <b/>
        <sz val="9"/>
        <color rgb="FF0070C0"/>
        <rFont val="游ゴシック"/>
        <family val="3"/>
        <charset val="128"/>
        <scheme val="minor"/>
      </rPr>
      <t xml:space="preserve">
</t>
    </r>
    <r>
      <rPr>
        <sz val="6"/>
        <rFont val="游ゴシック"/>
        <family val="3"/>
        <charset val="128"/>
        <scheme val="minor"/>
      </rPr>
      <t>　</t>
    </r>
    <r>
      <rPr>
        <sz val="9"/>
        <rFont val="游ゴシック"/>
        <family val="3"/>
        <charset val="128"/>
        <scheme val="minor"/>
      </rPr>
      <t xml:space="preserve">
（非表示化を希望する場合は、データカタログへのDOI付与対象外となります）</t>
    </r>
    <rPh sb="1" eb="4">
      <t>シメイトウ</t>
    </rPh>
    <rPh sb="4" eb="7">
      <t>ヒヒョウジ</t>
    </rPh>
    <rPh sb="7" eb="8">
      <t>カ</t>
    </rPh>
    <rPh sb="9" eb="11">
      <t>キボウ</t>
    </rPh>
    <rPh sb="17" eb="21">
      <t>ヒヒョウジカ</t>
    </rPh>
    <rPh sb="22" eb="24">
      <t>キボウ</t>
    </rPh>
    <rPh sb="26" eb="28">
      <t>バアイ</t>
    </rPh>
    <rPh sb="42" eb="47">
      <t>フヨタイショウガイ</t>
    </rPh>
    <phoneticPr fontId="3"/>
  </si>
  <si>
    <t>・当データ登録申請書について、入力内容に相違ないこと</t>
    <rPh sb="1" eb="2">
      <t>トウ</t>
    </rPh>
    <rPh sb="5" eb="10">
      <t>トウロクシンセイショ</t>
    </rPh>
    <rPh sb="15" eb="17">
      <t>ニュウリョク</t>
    </rPh>
    <rPh sb="17" eb="19">
      <t>ナイヨウ</t>
    </rPh>
    <rPh sb="20" eb="22">
      <t>ソウイ</t>
    </rPh>
    <phoneticPr fontId="3"/>
  </si>
  <si>
    <t>　一切の責任を負わないこと（ただし、電通大ARIM事務局へ作成と提出を委託した場合は、この限りではありません）</t>
    <rPh sb="18" eb="21">
      <t>デンツウダイ</t>
    </rPh>
    <rPh sb="25" eb="28">
      <t>ジムキョク</t>
    </rPh>
    <rPh sb="29" eb="31">
      <t>サクセイ</t>
    </rPh>
    <rPh sb="32" eb="34">
      <t>テイシュツ</t>
    </rPh>
    <rPh sb="35" eb="37">
      <t>イタク</t>
    </rPh>
    <rPh sb="39" eb="41">
      <t>バアイ</t>
    </rPh>
    <rPh sb="45" eb="46">
      <t>カギ</t>
    </rPh>
    <phoneticPr fontId="3"/>
  </si>
  <si>
    <r>
      <t>開設後、データセットにデータをご登録いただきます。</t>
    </r>
    <r>
      <rPr>
        <b/>
        <sz val="11"/>
        <color theme="4"/>
        <rFont val="游ゴシック"/>
        <family val="3"/>
        <charset val="128"/>
        <scheme val="minor"/>
      </rPr>
      <t>本学設備利用時のデータを提供いただける方は、以下、黄色箇所をご入力ください。</t>
    </r>
    <rPh sb="0" eb="2">
      <t>カイセツ</t>
    </rPh>
    <rPh sb="25" eb="32">
      <t>ホンガクセツビリヨウジ</t>
    </rPh>
    <rPh sb="47" eb="49">
      <t>イカ</t>
    </rPh>
    <phoneticPr fontId="2"/>
  </si>
  <si>
    <t>←試行的利用を希望する場合、チェックをお願いします（番号はこちらで入力します）</t>
    <rPh sb="1" eb="3">
      <t>シコウ</t>
    </rPh>
    <rPh sb="3" eb="4">
      <t>テキ</t>
    </rPh>
    <rPh sb="4" eb="6">
      <t>リヨウ</t>
    </rPh>
    <rPh sb="7" eb="9">
      <t>キボウ</t>
    </rPh>
    <rPh sb="11" eb="13">
      <t>バアイ</t>
    </rPh>
    <rPh sb="20" eb="21">
      <t>ネガ</t>
    </rPh>
    <rPh sb="26" eb="28">
      <t>バンゴウ</t>
    </rPh>
    <rPh sb="33" eb="35">
      <t>ニュウリョク</t>
    </rPh>
    <phoneticPr fontId="2"/>
  </si>
  <si>
    <r>
      <rPr>
        <sz val="11"/>
        <rFont val="游ゴシック"/>
        <family val="3"/>
        <charset val="128"/>
        <scheme val="minor"/>
      </rPr>
      <t>←共同研究の場合は</t>
    </r>
    <r>
      <rPr>
        <b/>
        <sz val="11"/>
        <color rgb="FF0070C0"/>
        <rFont val="游ゴシック"/>
        <family val="3"/>
        <charset val="128"/>
        <scheme val="minor"/>
      </rPr>
      <t>同意が必要</t>
    </r>
    <r>
      <rPr>
        <sz val="11"/>
        <rFont val="游ゴシック"/>
        <family val="3"/>
        <charset val="128"/>
        <scheme val="minor"/>
      </rPr>
      <t>です。</t>
    </r>
    <r>
      <rPr>
        <b/>
        <sz val="11"/>
        <color rgb="FF0070C0"/>
        <rFont val="游ゴシック"/>
        <family val="3"/>
        <charset val="128"/>
        <scheme val="minor"/>
      </rPr>
      <t>知的財産権の譲渡ではなく、実験データを共同研究者が扱うことに対する同意になります。</t>
    </r>
    <rPh sb="1" eb="3">
      <t>キョウドウ</t>
    </rPh>
    <rPh sb="3" eb="5">
      <t>ケンキュウ</t>
    </rPh>
    <rPh sb="6" eb="8">
      <t>バアイ</t>
    </rPh>
    <rPh sb="9" eb="11">
      <t>ドウイ</t>
    </rPh>
    <rPh sb="12" eb="14">
      <t>ヒツヨウ</t>
    </rPh>
    <rPh sb="17" eb="22">
      <t>チテキザイサンケン</t>
    </rPh>
    <rPh sb="23" eb="25">
      <t>ジョウト</t>
    </rPh>
    <rPh sb="30" eb="32">
      <t>ジッケン</t>
    </rPh>
    <rPh sb="36" eb="40">
      <t>キョウドウケンキュウ</t>
    </rPh>
    <rPh sb="40" eb="41">
      <t>シャ</t>
    </rPh>
    <rPh sb="42" eb="43">
      <t>アツカ</t>
    </rPh>
    <rPh sb="47" eb="48">
      <t>タイ</t>
    </rPh>
    <rPh sb="50" eb="52">
      <t>ドウイ</t>
    </rPh>
    <phoneticPr fontId="2"/>
  </si>
  <si>
    <r>
      <t>←データセットは氏名等の非表示が可能です。ただし、DOI付与を希望する場合は非表示化できません。
　非表示化すると次の情報は公開されません。【 データセット開設者 / データセット管理者 / 課題番号・課題名 / データ所有者 】
　ただし、データセットもしくはデータそのものに該当する情報が含まれる場合、その情報は非表示となりませんので、ご注意ください。
　※非表示化不要を選択している場合で、データセット開設後に「非表示化設定あり」へご自身で設定変更したときは、
　　NIMSへの</t>
    </r>
    <r>
      <rPr>
        <b/>
        <u/>
        <sz val="11"/>
        <color theme="4"/>
        <rFont val="游ゴシック"/>
        <family val="3"/>
        <charset val="128"/>
      </rPr>
      <t>「氏名等非表示化申請書」</t>
    </r>
    <r>
      <rPr>
        <u/>
        <sz val="11"/>
        <rFont val="游ゴシック"/>
        <family val="3"/>
        <charset val="128"/>
      </rPr>
      <t>の提出が必要</t>
    </r>
    <r>
      <rPr>
        <sz val="11"/>
        <rFont val="游ゴシック"/>
        <family val="3"/>
        <charset val="128"/>
      </rPr>
      <t>です。</t>
    </r>
    <rPh sb="8" eb="11">
      <t>シメイトウ</t>
    </rPh>
    <rPh sb="12" eb="15">
      <t>ヒヒョウジ</t>
    </rPh>
    <rPh sb="16" eb="18">
      <t>カノウ</t>
    </rPh>
    <rPh sb="57" eb="58">
      <t>ツギ</t>
    </rPh>
    <rPh sb="59" eb="61">
      <t>ジョウホウ</t>
    </rPh>
    <rPh sb="62" eb="64">
      <t>コウカイ</t>
    </rPh>
    <rPh sb="139" eb="141">
      <t>ガイトウ</t>
    </rPh>
    <rPh sb="143" eb="145">
      <t>ジョウホウ</t>
    </rPh>
    <rPh sb="146" eb="147">
      <t>フク</t>
    </rPh>
    <rPh sb="150" eb="152">
      <t>バアイ</t>
    </rPh>
    <rPh sb="155" eb="157">
      <t>ジョウホウ</t>
    </rPh>
    <rPh sb="171" eb="173">
      <t>チュウイ</t>
    </rPh>
    <rPh sb="181" eb="185">
      <t>ヒヒョウジカ</t>
    </rPh>
    <rPh sb="185" eb="187">
      <t>フヨウ</t>
    </rPh>
    <rPh sb="188" eb="190">
      <t>センタク</t>
    </rPh>
    <rPh sb="194" eb="196">
      <t>バアイ</t>
    </rPh>
    <rPh sb="204" eb="207">
      <t>カイセツゴ</t>
    </rPh>
    <rPh sb="209" eb="213">
      <t>ヒヒョウジカ</t>
    </rPh>
    <rPh sb="213" eb="215">
      <t>セッテイ</t>
    </rPh>
    <rPh sb="220" eb="222">
      <t>ジシン</t>
    </rPh>
    <rPh sb="223" eb="225">
      <t>セッテイ</t>
    </rPh>
    <rPh sb="225" eb="227">
      <t>ヘンコウ</t>
    </rPh>
    <rPh sb="255" eb="257">
      <t>テイシュツ</t>
    </rPh>
    <rPh sb="258" eb="260">
      <t>ヒツヨウ</t>
    </rPh>
    <phoneticPr fontId="3"/>
  </si>
  <si>
    <t xml:space="preserve">
デフォルト</t>
    <phoneticPr fontId="2"/>
  </si>
  <si>
    <t xml:space="preserve">
非表示化</t>
    <rPh sb="1" eb="5">
      <t>ヒヒョウジカ</t>
    </rPh>
    <phoneticPr fontId="2"/>
  </si>
  <si>
    <r>
      <t xml:space="preserve">　DOI付与を希望しません
</t>
    </r>
    <r>
      <rPr>
        <sz val="9"/>
        <rFont val="游ゴシック"/>
        <family val="3"/>
        <charset val="128"/>
        <scheme val="minor"/>
      </rPr>
      <t>（データセット設定で、氏名等非表示化を希望している場合は、こちらを選択してください）</t>
    </r>
    <rPh sb="4" eb="6">
      <t>フヨ</t>
    </rPh>
    <rPh sb="7" eb="9">
      <t>キボウ</t>
    </rPh>
    <rPh sb="22" eb="24">
      <t>セッテイ</t>
    </rPh>
    <rPh sb="26" eb="28">
      <t>シメイ</t>
    </rPh>
    <rPh sb="28" eb="29">
      <t>トウ</t>
    </rPh>
    <rPh sb="29" eb="32">
      <t>ヒヒョウジ</t>
    </rPh>
    <rPh sb="32" eb="33">
      <t>カ</t>
    </rPh>
    <rPh sb="34" eb="36">
      <t>キボウ</t>
    </rPh>
    <rPh sb="40" eb="42">
      <t>バアイ</t>
    </rPh>
    <rPh sb="48" eb="50">
      <t>センタク</t>
    </rPh>
    <phoneticPr fontId="3"/>
  </si>
  <si>
    <r>
      <rPr>
        <sz val="11"/>
        <rFont val="游ゴシック"/>
        <family val="3"/>
        <charset val="128"/>
        <scheme val="minor"/>
      </rPr>
      <t>以下、</t>
    </r>
    <r>
      <rPr>
        <b/>
        <sz val="12"/>
        <color theme="4"/>
        <rFont val="游ゴシック"/>
        <family val="3"/>
        <charset val="128"/>
        <scheme val="minor"/>
      </rPr>
      <t xml:space="preserve">新規 </t>
    </r>
    <r>
      <rPr>
        <sz val="11"/>
        <rFont val="游ゴシック"/>
        <family val="3"/>
        <charset val="128"/>
        <scheme val="minor"/>
      </rPr>
      <t>もしくは</t>
    </r>
    <r>
      <rPr>
        <sz val="11"/>
        <color theme="4"/>
        <rFont val="游ゴシック"/>
        <family val="3"/>
        <charset val="128"/>
        <scheme val="minor"/>
      </rPr>
      <t xml:space="preserve"> </t>
    </r>
    <r>
      <rPr>
        <b/>
        <sz val="12"/>
        <color theme="4"/>
        <rFont val="游ゴシック"/>
        <family val="3"/>
        <charset val="128"/>
        <scheme val="minor"/>
      </rPr>
      <t xml:space="preserve">年度更新時 </t>
    </r>
    <r>
      <rPr>
        <sz val="11"/>
        <rFont val="游ゴシック"/>
        <family val="3"/>
        <charset val="128"/>
        <scheme val="minor"/>
      </rPr>
      <t>にご入力ください。</t>
    </r>
    <r>
      <rPr>
        <b/>
        <sz val="12"/>
        <color theme="4"/>
        <rFont val="游ゴシック"/>
        <family val="3"/>
        <charset val="128"/>
        <scheme val="minor"/>
      </rPr>
      <t>設定</t>
    </r>
    <r>
      <rPr>
        <b/>
        <sz val="11"/>
        <color theme="4"/>
        <rFont val="游ゴシック"/>
        <family val="3"/>
        <charset val="128"/>
        <scheme val="minor"/>
      </rPr>
      <t>の</t>
    </r>
    <r>
      <rPr>
        <b/>
        <sz val="12"/>
        <color theme="4"/>
        <rFont val="游ゴシック"/>
        <family val="3"/>
        <charset val="128"/>
        <scheme val="minor"/>
      </rPr>
      <t>変更</t>
    </r>
    <r>
      <rPr>
        <sz val="11"/>
        <rFont val="游ゴシック"/>
        <family val="3"/>
        <charset val="128"/>
        <scheme val="minor"/>
      </rPr>
      <t>を希望する場合は</t>
    </r>
    <r>
      <rPr>
        <sz val="12"/>
        <rFont val="游ゴシック"/>
        <family val="3"/>
        <charset val="128"/>
        <scheme val="minor"/>
      </rPr>
      <t xml:space="preserve"> </t>
    </r>
    <r>
      <rPr>
        <b/>
        <sz val="12"/>
        <color theme="4"/>
        <rFont val="游ゴシック"/>
        <family val="3"/>
        <charset val="128"/>
        <scheme val="minor"/>
      </rPr>
      <t>arim＠cia.uec.ac.jp</t>
    </r>
    <r>
      <rPr>
        <sz val="12"/>
        <rFont val="游ゴシック"/>
        <family val="3"/>
        <charset val="128"/>
        <scheme val="minor"/>
      </rPr>
      <t xml:space="preserve"> へご連絡ください。</t>
    </r>
    <rPh sb="0" eb="2">
      <t>イカ</t>
    </rPh>
    <rPh sb="3" eb="5">
      <t>シンキ</t>
    </rPh>
    <rPh sb="11" eb="15">
      <t>ネンドコウシン</t>
    </rPh>
    <rPh sb="15" eb="16">
      <t>ジ</t>
    </rPh>
    <rPh sb="19" eb="21">
      <t>ニュウリョク</t>
    </rPh>
    <rPh sb="26" eb="28">
      <t>セッテイ</t>
    </rPh>
    <rPh sb="29" eb="31">
      <t>ヘンコウ</t>
    </rPh>
    <rPh sb="32" eb="34">
      <t>キボウ</t>
    </rPh>
    <rPh sb="36" eb="38">
      <t>バアイ</t>
    </rPh>
    <rPh sb="61" eb="63">
      <t>レンラク</t>
    </rPh>
    <phoneticPr fontId="2"/>
  </si>
  <si>
    <r>
      <t>←データセット開設後に</t>
    </r>
    <r>
      <rPr>
        <sz val="11"/>
        <rFont val="游ゴシック"/>
        <family val="3"/>
        <charset val="128"/>
        <scheme val="minor"/>
      </rPr>
      <t>各種、</t>
    </r>
    <r>
      <rPr>
        <b/>
        <sz val="11"/>
        <color theme="4"/>
        <rFont val="游ゴシック"/>
        <family val="3"/>
        <charset val="128"/>
        <scheme val="minor"/>
      </rPr>
      <t>設定変更を希望する場合</t>
    </r>
    <r>
      <rPr>
        <sz val="11"/>
        <rFont val="游ゴシック"/>
        <family val="3"/>
        <charset val="128"/>
        <scheme val="minor"/>
      </rPr>
      <t>は、こち</t>
    </r>
    <r>
      <rPr>
        <sz val="11"/>
        <color theme="1"/>
        <rFont val="游ゴシック"/>
        <family val="2"/>
        <charset val="128"/>
        <scheme val="minor"/>
      </rPr>
      <t>らへの入力ではなく、必ず本学へご連絡ください。</t>
    </r>
    <rPh sb="7" eb="10">
      <t>カイセツゴ</t>
    </rPh>
    <rPh sb="11" eb="13">
      <t>カクシュ</t>
    </rPh>
    <rPh sb="14" eb="16">
      <t>セッテイ</t>
    </rPh>
    <rPh sb="16" eb="18">
      <t>ヘンコウ</t>
    </rPh>
    <rPh sb="19" eb="21">
      <t>キボウ</t>
    </rPh>
    <rPh sb="23" eb="25">
      <t>バアイ</t>
    </rPh>
    <rPh sb="32" eb="34">
      <t>ニュウリョク</t>
    </rPh>
    <rPh sb="39" eb="40">
      <t>カナラ</t>
    </rPh>
    <rPh sb="41" eb="43">
      <t>ホンガク</t>
    </rPh>
    <rPh sb="45" eb="47">
      <t>レンラク</t>
    </rPh>
    <phoneticPr fontId="2"/>
  </si>
  <si>
    <r>
      <t xml:space="preserve">← ARIM事業では、利用報告書を検索可能な形で公開しています。（ </t>
    </r>
    <r>
      <rPr>
        <u/>
        <sz val="11"/>
        <rFont val="游ゴシック"/>
        <family val="3"/>
        <charset val="128"/>
        <scheme val="minor"/>
      </rPr>
      <t>https://nanonet.go.jp/user_report.php</t>
    </r>
    <r>
      <rPr>
        <sz val="11"/>
        <rFont val="游ゴシック"/>
        <family val="3"/>
        <charset val="128"/>
        <scheme val="minor"/>
      </rPr>
      <t xml:space="preserve"> ）
　 秘密情報の記載は不要ですが、公開が難しい場合にはARIM事業以外での支援が可能な場合もございますので、arim＠cia.uec.ac.jpへご相談ください。</t>
    </r>
    <rPh sb="11" eb="13">
      <t>リヨウ</t>
    </rPh>
    <phoneticPr fontId="2"/>
  </si>
  <si>
    <r>
      <t xml:space="preserve">← 誓約書は </t>
    </r>
    <r>
      <rPr>
        <u/>
        <sz val="11"/>
        <rFont val="游ゴシック"/>
        <family val="3"/>
        <charset val="128"/>
        <scheme val="minor"/>
      </rPr>
      <t>https://www.arim.uec.ac.jp/guide.html#document</t>
    </r>
    <r>
      <rPr>
        <sz val="11"/>
        <rFont val="游ゴシック"/>
        <family val="3"/>
        <charset val="128"/>
        <scheme val="minor"/>
      </rPr>
      <t xml:space="preserve"> に掲載しています。ご利用の開始までにご提出をお願いいたします。（電子データ可）</t>
    </r>
    <rPh sb="2" eb="5">
      <t>セイヤクショ</t>
    </rPh>
    <rPh sb="55" eb="57">
      <t>ケイサイ</t>
    </rPh>
    <rPh sb="64" eb="66">
      <t>リヨウ</t>
    </rPh>
    <rPh sb="67" eb="69">
      <t>カイシ</t>
    </rPh>
    <rPh sb="73" eb="75">
      <t>テイシュツ</t>
    </rPh>
    <rPh sb="77" eb="78">
      <t>ネガ</t>
    </rPh>
    <rPh sb="86" eb="87">
      <t>デン</t>
    </rPh>
    <rPh sb="87" eb="88">
      <t>コ</t>
    </rPh>
    <rPh sb="91" eb="92">
      <t>カ</t>
    </rPh>
    <phoneticPr fontId="2"/>
  </si>
  <si>
    <r>
      <t xml:space="preserve">← ARIM事業では、マテリアルデータの利活用（ </t>
    </r>
    <r>
      <rPr>
        <u/>
        <sz val="11"/>
        <rFont val="游ゴシック"/>
        <family val="3"/>
        <charset val="128"/>
        <scheme val="minor"/>
      </rPr>
      <t>https://nanonet.go.jp/data_service/arim_data.php</t>
    </r>
    <r>
      <rPr>
        <sz val="11"/>
        <rFont val="游ゴシック"/>
        <family val="3"/>
        <charset val="128"/>
        <scheme val="minor"/>
      </rPr>
      <t xml:space="preserve"> ）による、マテリアル革新力の強化を推進しています。</t>
    </r>
    <rPh sb="6" eb="8">
      <t>ジギョウ</t>
    </rPh>
    <rPh sb="20" eb="23">
      <t>リカツヨウ</t>
    </rPh>
    <rPh sb="84" eb="87">
      <t>カクシンリョク</t>
    </rPh>
    <rPh sb="88" eb="90">
      <t>キョウカ</t>
    </rPh>
    <rPh sb="91" eb="93">
      <t>スイシン</t>
    </rPh>
    <phoneticPr fontId="2"/>
  </si>
  <si>
    <r>
      <t xml:space="preserve">　試行的利用制度（ </t>
    </r>
    <r>
      <rPr>
        <u/>
        <sz val="11"/>
        <rFont val="游ゴシック"/>
        <family val="3"/>
        <charset val="128"/>
        <scheme val="minor"/>
      </rPr>
      <t>https://nanonet.go.jp/page/dir000182.html</t>
    </r>
    <r>
      <rPr>
        <sz val="11"/>
        <rFont val="游ゴシック"/>
        <family val="3"/>
        <charset val="128"/>
        <scheme val="minor"/>
      </rPr>
      <t xml:space="preserve"> ）に関しては、 arim＠cia.uec.ac.jp までお問い合わせください。</t>
    </r>
    <phoneticPr fontId="2"/>
  </si>
  <si>
    <r>
      <t>太枠内「確認事項２」までの入力は</t>
    </r>
    <r>
      <rPr>
        <b/>
        <sz val="11"/>
        <color rgb="FF0070C0"/>
        <rFont val="游ゴシック"/>
        <family val="3"/>
        <charset val="128"/>
        <scheme val="minor"/>
      </rPr>
      <t>必須</t>
    </r>
    <r>
      <rPr>
        <sz val="11"/>
        <rFont val="游ゴシック"/>
        <family val="3"/>
        <charset val="128"/>
        <scheme val="minor"/>
      </rPr>
      <t>です（課題番号はこちらで入力します）</t>
    </r>
    <rPh sb="0" eb="3">
      <t>フトワクナイ</t>
    </rPh>
    <rPh sb="4" eb="6">
      <t>カクニン</t>
    </rPh>
    <rPh sb="6" eb="8">
      <t>ジコウ</t>
    </rPh>
    <rPh sb="13" eb="15">
      <t>ニュウリョク</t>
    </rPh>
    <rPh sb="14" eb="15">
      <t>キニュウ</t>
    </rPh>
    <rPh sb="16" eb="18">
      <t>ヒッス</t>
    </rPh>
    <rPh sb="30" eb="32">
      <t>ニュウリョク</t>
    </rPh>
    <phoneticPr fontId="3"/>
  </si>
  <si>
    <t>データ登録申請書</t>
    <rPh sb="3" eb="5">
      <t>トウロク</t>
    </rPh>
    <rPh sb="5" eb="8">
      <t>シンセイショ</t>
    </rPh>
    <phoneticPr fontId="3"/>
  </si>
  <si>
    <r>
      <t>※利用者の変更や追加等の際は変更にチェックをお願いします。変更、追加部分は</t>
    </r>
    <r>
      <rPr>
        <b/>
        <sz val="11"/>
        <color theme="0"/>
        <rFont val="游ゴシック"/>
        <family val="3"/>
        <charset val="128"/>
        <scheme val="minor"/>
      </rPr>
      <t>赤字</t>
    </r>
    <r>
      <rPr>
        <sz val="11"/>
        <color theme="0"/>
        <rFont val="游ゴシック"/>
        <family val="3"/>
        <charset val="128"/>
        <scheme val="minor"/>
      </rPr>
      <t>にしてください。</t>
    </r>
    <rPh sb="1" eb="4">
      <t>リヨウシャ</t>
    </rPh>
    <rPh sb="5" eb="7">
      <t>ヘンコウ</t>
    </rPh>
    <rPh sb="8" eb="10">
      <t>ツイカ</t>
    </rPh>
    <rPh sb="10" eb="11">
      <t>トウ</t>
    </rPh>
    <rPh sb="12" eb="13">
      <t>サイ</t>
    </rPh>
    <rPh sb="14" eb="16">
      <t>ヘンコウ</t>
    </rPh>
    <rPh sb="23" eb="24">
      <t>ネガ</t>
    </rPh>
    <rPh sb="29" eb="31">
      <t>ヘンコウ</t>
    </rPh>
    <rPh sb="32" eb="34">
      <t>ツイカ</t>
    </rPh>
    <rPh sb="34" eb="36">
      <t>ブブン</t>
    </rPh>
    <rPh sb="37" eb="39">
      <t>アカジ</t>
    </rPh>
    <phoneticPr fontId="2"/>
  </si>
  <si>
    <t>データセットの設定変更、
データカタログの設定変更</t>
    <rPh sb="7" eb="9">
      <t>セッテイ</t>
    </rPh>
    <rPh sb="21" eb="23">
      <t>セッテイ</t>
    </rPh>
    <rPh sb="23" eb="25">
      <t>ヘンコウ</t>
    </rPh>
    <phoneticPr fontId="2"/>
  </si>
  <si>
    <r>
      <t>←ARIM事業でのデータ共用（広域シェア）に加え、ご希望によってNIMSデータ中核拠点でのオープンシェアも可能です。
　詳細やご不明点は「</t>
    </r>
    <r>
      <rPr>
        <b/>
        <u/>
        <sz val="11"/>
        <color theme="4"/>
        <rFont val="游ゴシック"/>
        <family val="3"/>
        <charset val="128"/>
        <scheme val="minor"/>
      </rPr>
      <t>データ提供ポータルサイト ヘルプデスク</t>
    </r>
    <r>
      <rPr>
        <sz val="11"/>
        <rFont val="游ゴシック"/>
        <family val="3"/>
        <charset val="128"/>
        <scheme val="minor"/>
      </rPr>
      <t>」へお問い合わせください。</t>
    </r>
    <rPh sb="5" eb="7">
      <t>ジギョウ</t>
    </rPh>
    <rPh sb="12" eb="14">
      <t>キョウヨウ</t>
    </rPh>
    <rPh sb="15" eb="17">
      <t>コウイキ</t>
    </rPh>
    <rPh sb="22" eb="23">
      <t>クワ</t>
    </rPh>
    <rPh sb="26" eb="28">
      <t>キボウ</t>
    </rPh>
    <rPh sb="39" eb="43">
      <t>チュウカクキョテン</t>
    </rPh>
    <rPh sb="53" eb="55">
      <t>カノウ</t>
    </rPh>
    <rPh sb="64" eb="67">
      <t>フメイテン</t>
    </rPh>
    <phoneticPr fontId="3"/>
  </si>
  <si>
    <r>
      <t>←データカタログ（データセットの公開時の形式）にDOI（Digital Object Identifier）の付与が可能です。
　データカタログにDOIを付与することで、登録したデータが研究に利用され、論文等に引用された際には研究成果として評価されるようになります。
　なお、ARIM事業機関の判断により、ご希望いただいてもDOI付与出来かねる場合がございます。何卒ご了承ください。
　詳細については、ARIM Japan「</t>
    </r>
    <r>
      <rPr>
        <b/>
        <u/>
        <sz val="11"/>
        <color theme="4"/>
        <rFont val="游ゴシック"/>
        <family val="3"/>
        <charset val="128"/>
        <scheme val="minor"/>
      </rPr>
      <t>ARIMデータカタログ公開ポリシー</t>
    </r>
    <r>
      <rPr>
        <sz val="11"/>
        <rFont val="游ゴシック"/>
        <family val="3"/>
        <charset val="128"/>
        <scheme val="minor"/>
      </rPr>
      <t>」をご参照ください。</t>
    </r>
    <rPh sb="16" eb="18">
      <t>コウカイ</t>
    </rPh>
    <rPh sb="18" eb="19">
      <t>ジ</t>
    </rPh>
    <rPh sb="20" eb="22">
      <t>ケイシキ</t>
    </rPh>
    <rPh sb="77" eb="79">
      <t>フ</t>
    </rPh>
    <rPh sb="85" eb="87">
      <t>トウロク</t>
    </rPh>
    <rPh sb="93" eb="95">
      <t>ケンキュウ</t>
    </rPh>
    <rPh sb="96" eb="98">
      <t>リヨウ</t>
    </rPh>
    <rPh sb="101" eb="104">
      <t>ロンブントウ</t>
    </rPh>
    <rPh sb="105" eb="107">
      <t>インヨウ</t>
    </rPh>
    <rPh sb="110" eb="111">
      <t>サイ</t>
    </rPh>
    <rPh sb="113" eb="117">
      <t>ケンキュウセイカ</t>
    </rPh>
    <rPh sb="120" eb="122">
      <t>ヒョウカフカノウ</t>
    </rPh>
    <rPh sb="154" eb="156">
      <t>キボウ</t>
    </rPh>
    <rPh sb="165" eb="167">
      <t>フヨ</t>
    </rPh>
    <rPh sb="167" eb="169">
      <t>デキ</t>
    </rPh>
    <rPh sb="172" eb="174">
      <t>バアイ</t>
    </rPh>
    <rPh sb="181" eb="183">
      <t>ナニトゾ</t>
    </rPh>
    <rPh sb="184" eb="186">
      <t>リョウショウ</t>
    </rPh>
    <rPh sb="193" eb="195">
      <t>ショウサイ</t>
    </rPh>
    <rPh sb="232" eb="234">
      <t>サンショウ</t>
    </rPh>
    <phoneticPr fontId="3"/>
  </si>
  <si>
    <r>
      <t xml:space="preserve">上記は「マテリアル先端リサーチインフラHP( </t>
    </r>
    <r>
      <rPr>
        <b/>
        <u/>
        <sz val="11"/>
        <color theme="4"/>
        <rFont val="游ゴシック"/>
        <family val="3"/>
        <charset val="128"/>
        <scheme val="minor"/>
      </rPr>
      <t>https://nanonet.go.jp/page/ImportantTechnologyArea.html</t>
    </r>
    <r>
      <rPr>
        <sz val="11"/>
        <rFont val="游ゴシック"/>
        <family val="3"/>
        <charset val="128"/>
        <scheme val="minor"/>
      </rPr>
      <t xml:space="preserve"> )」に記載がございます。適宜ご確認いただけますと幸いです。</t>
    </r>
    <rPh sb="0" eb="2">
      <t>ジョウキ</t>
    </rPh>
    <rPh sb="9" eb="11">
      <t>センタン</t>
    </rPh>
    <rPh sb="82" eb="84">
      <t>キサイ</t>
    </rPh>
    <rPh sb="91" eb="93">
      <t>テキギ</t>
    </rPh>
    <rPh sb="94" eb="96">
      <t>カクニン</t>
    </rPh>
    <rPh sb="103" eb="104">
      <t>サイワ</t>
    </rPh>
    <phoneticPr fontId="2"/>
  </si>
  <si>
    <t>2025/5/1版</t>
    <rPh sb="8" eb="9">
      <t>バン</t>
    </rPh>
    <phoneticPr fontId="2"/>
  </si>
  <si>
    <r>
      <rPr>
        <strike/>
        <sz val="9"/>
        <rFont val="游ゴシック"/>
        <family val="3"/>
        <charset val="128"/>
        <scheme val="minor"/>
      </rPr>
      <t>高速応答FT-IR（Nicolet 6700）</t>
    </r>
    <r>
      <rPr>
        <sz val="9"/>
        <rFont val="游ゴシック"/>
        <family val="3"/>
        <charset val="128"/>
        <scheme val="minor"/>
      </rPr>
      <t xml:space="preserve"> </t>
    </r>
    <r>
      <rPr>
        <sz val="8"/>
        <rFont val="游ゴシック"/>
        <family val="3"/>
        <charset val="128"/>
        <scheme val="minor"/>
      </rPr>
      <t>UE-023を利用申請してください</t>
    </r>
    <rPh sb="0" eb="2">
      <t>コウソク</t>
    </rPh>
    <rPh sb="2" eb="4">
      <t>オウトウ</t>
    </rPh>
    <rPh sb="31" eb="35">
      <t>リヨウシンセイ</t>
    </rPh>
    <phoneticPr fontId="2"/>
  </si>
  <si>
    <r>
      <rPr>
        <strike/>
        <sz val="9"/>
        <rFont val="游ゴシック"/>
        <family val="3"/>
        <charset val="128"/>
        <scheme val="minor"/>
      </rPr>
      <t>走査型電子顕微鏡（S-4300）</t>
    </r>
    <r>
      <rPr>
        <sz val="9"/>
        <rFont val="游ゴシック"/>
        <family val="3"/>
        <charset val="128"/>
        <scheme val="minor"/>
      </rPr>
      <t xml:space="preserve"> </t>
    </r>
    <r>
      <rPr>
        <sz val="8"/>
        <rFont val="游ゴシック"/>
        <family val="3"/>
        <charset val="128"/>
        <scheme val="minor"/>
      </rPr>
      <t>UE-022を利用申請してください</t>
    </r>
    <rPh sb="24" eb="26">
      <t>リヨウ</t>
    </rPh>
    <rPh sb="26" eb="28">
      <t>シンセイ</t>
    </rPh>
    <phoneticPr fontId="2"/>
  </si>
  <si>
    <t>UE-023</t>
    <phoneticPr fontId="2"/>
  </si>
  <si>
    <t>住所</t>
    <rPh sb="0" eb="2">
      <t>ジュウショ</t>
    </rPh>
    <phoneticPr fontId="2"/>
  </si>
  <si>
    <t>課題番号</t>
    <phoneticPr fontId="2"/>
  </si>
  <si>
    <t>所属機関名</t>
    <rPh sb="0" eb="2">
      <t>ショゾク</t>
    </rPh>
    <rPh sb="2" eb="4">
      <t>キカン</t>
    </rPh>
    <rPh sb="4" eb="5">
      <t>メイ</t>
    </rPh>
    <phoneticPr fontId="2"/>
  </si>
  <si>
    <t>部署</t>
    <rPh sb="0" eb="2">
      <t>ブショ</t>
    </rPh>
    <phoneticPr fontId="2"/>
  </si>
  <si>
    <t>申請責任者</t>
    <rPh sb="0" eb="2">
      <t>シンセイ</t>
    </rPh>
    <rPh sb="2" eb="5">
      <t>セキニンシャ</t>
    </rPh>
    <phoneticPr fontId="2"/>
  </si>
  <si>
    <t>請求書送付先</t>
    <rPh sb="0" eb="3">
      <t>セイキュウショ</t>
    </rPh>
    <rPh sb="3" eb="6">
      <t>ソウフサキ</t>
    </rPh>
    <phoneticPr fontId="2"/>
  </si>
  <si>
    <t>課題名</t>
    <rPh sb="0" eb="2">
      <t>カダイ</t>
    </rPh>
    <rPh sb="2" eb="3">
      <t>メイ</t>
    </rPh>
    <phoneticPr fontId="2"/>
  </si>
  <si>
    <t>データ提供</t>
    <rPh sb="3" eb="5">
      <t>テイキョウ</t>
    </rPh>
    <phoneticPr fontId="2"/>
  </si>
  <si>
    <t>申請日</t>
    <rPh sb="0" eb="2">
      <t>シンセイ</t>
    </rPh>
    <rPh sb="2" eb="3">
      <t>ビ</t>
    </rPh>
    <phoneticPr fontId="2"/>
  </si>
  <si>
    <t>to</t>
    <phoneticPr fontId="2"/>
  </si>
  <si>
    <t>請求書宛名</t>
    <rPh sb="0" eb="3">
      <t>セイキュウショ</t>
    </rPh>
    <rPh sb="3" eb="5">
      <t>アテナ</t>
    </rPh>
    <phoneticPr fontId="2"/>
  </si>
  <si>
    <t>利用者</t>
    <rPh sb="0" eb="3">
      <t>リヨウシャ</t>
    </rPh>
    <phoneticPr fontId="2"/>
  </si>
  <si>
    <t>高速応答FT-IR（Nicolet iS50）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</si>
</sst>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x14ac:knownFonts="1">
    <font>
      <sz val="11"/>
      <color theme="1"/>
      <name val="游ゴシック"/>
      <family val="2"/>
      <charset val="128"/>
      <scheme val="minor"/>
    </font>
    <font>
      <b/>
      <sz val="11"/>
      <color theme="0"/>
      <name val="游ゴシック"/>
      <family val="2"/>
      <charset val="128"/>
      <scheme val="minor"/>
    </font>
    <font>
      <sz val="6"/>
      <name val="游ゴシック"/>
      <family val="2"/>
      <charset val="128"/>
      <scheme val="minor"/>
    </font>
    <font>
      <sz val="6"/>
      <name val="ＭＳ Ｐゴシック"/>
      <family val="3"/>
      <charset val="128"/>
    </font>
    <font>
      <b/>
      <sz val="14"/>
      <color indexed="9"/>
      <name val="ＭＳ Ｐゴシック"/>
      <family val="3"/>
      <charset val="128"/>
    </font>
    <font>
      <sz val="11"/>
      <color indexed="45"/>
      <name val="ＭＳ Ｐゴシック"/>
      <family val="3"/>
      <charset val="128"/>
    </font>
    <font>
      <sz val="6"/>
      <name val="游ゴシック"/>
      <family val="3"/>
      <charset val="128"/>
      <scheme val="minor"/>
    </font>
    <font>
      <u/>
      <sz val="11"/>
      <color indexed="12"/>
      <name val="ＭＳ Ｐゴシック"/>
      <family val="3"/>
      <charset val="128"/>
    </font>
    <font>
      <sz val="10"/>
      <color indexed="8"/>
      <name val="ＭＳ Ｐゴシック"/>
      <family val="3"/>
      <charset val="128"/>
    </font>
    <font>
      <b/>
      <sz val="11"/>
      <color rgb="FFFF0000"/>
      <name val="游ゴシック"/>
      <family val="3"/>
      <charset val="128"/>
      <scheme val="minor"/>
    </font>
    <font>
      <sz val="11"/>
      <color rgb="FFFF0000"/>
      <name val="游ゴシック"/>
      <family val="2"/>
      <charset val="128"/>
      <scheme val="minor"/>
    </font>
    <font>
      <sz val="11"/>
      <color theme="1"/>
      <name val="游ゴシック"/>
      <family val="3"/>
      <charset val="128"/>
      <scheme val="minor"/>
    </font>
    <font>
      <sz val="11"/>
      <name val="游ゴシック"/>
      <family val="3"/>
      <charset val="128"/>
      <scheme val="minor"/>
    </font>
    <font>
      <b/>
      <sz val="14"/>
      <color theme="1"/>
      <name val="メイリオ"/>
      <family val="3"/>
      <charset val="128"/>
    </font>
    <font>
      <sz val="11"/>
      <name val="游ゴシック"/>
      <family val="2"/>
      <charset val="128"/>
      <scheme val="minor"/>
    </font>
    <font>
      <sz val="11"/>
      <name val="Segoe UI Symbol"/>
      <family val="3"/>
    </font>
    <font>
      <sz val="11"/>
      <name val="游ゴシック"/>
      <family val="3"/>
      <charset val="128"/>
    </font>
    <font>
      <sz val="11"/>
      <color theme="1"/>
      <name val="游ゴシック"/>
      <family val="2"/>
      <scheme val="minor"/>
    </font>
    <font>
      <b/>
      <sz val="14"/>
      <color rgb="FFFF0000"/>
      <name val="游ゴシック"/>
      <family val="3"/>
      <charset val="128"/>
      <scheme val="minor"/>
    </font>
    <font>
      <sz val="12"/>
      <color theme="1"/>
      <name val="游ゴシック"/>
      <family val="3"/>
      <charset val="128"/>
      <scheme val="minor"/>
    </font>
    <font>
      <sz val="16"/>
      <color theme="1"/>
      <name val="游ゴシック"/>
      <family val="2"/>
      <scheme val="minor"/>
    </font>
    <font>
      <sz val="12"/>
      <color theme="1"/>
      <name val="游ゴシック"/>
      <family val="2"/>
      <scheme val="minor"/>
    </font>
    <font>
      <sz val="16"/>
      <color theme="1"/>
      <name val="游ゴシック"/>
      <family val="3"/>
      <charset val="128"/>
      <scheme val="minor"/>
    </font>
    <font>
      <sz val="14"/>
      <color theme="1"/>
      <name val="游ゴシック"/>
      <family val="3"/>
      <charset val="128"/>
      <scheme val="minor"/>
    </font>
    <font>
      <u/>
      <sz val="16"/>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b/>
      <sz val="12"/>
      <color indexed="8"/>
      <name val="游ゴシック"/>
      <family val="3"/>
      <charset val="128"/>
    </font>
    <font>
      <b/>
      <sz val="14"/>
      <color indexed="9"/>
      <name val="游ゴシック"/>
      <family val="3"/>
      <charset val="128"/>
    </font>
    <font>
      <b/>
      <sz val="14"/>
      <color theme="2" tint="-0.749992370372631"/>
      <name val="游ゴシック"/>
      <family val="3"/>
      <charset val="128"/>
    </font>
    <font>
      <b/>
      <sz val="11"/>
      <color indexed="9"/>
      <name val="游ゴシック"/>
      <family val="3"/>
      <charset val="128"/>
      <scheme val="minor"/>
    </font>
    <font>
      <b/>
      <sz val="11"/>
      <color theme="0"/>
      <name val="游ゴシック"/>
      <family val="3"/>
      <charset val="128"/>
      <scheme val="minor"/>
    </font>
    <font>
      <u/>
      <sz val="11"/>
      <color indexed="12"/>
      <name val="游ゴシック"/>
      <family val="3"/>
      <charset val="128"/>
      <scheme val="minor"/>
    </font>
    <font>
      <b/>
      <sz val="10"/>
      <color theme="0"/>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9"/>
      <name val="游ゴシック"/>
      <family val="3"/>
      <charset val="128"/>
      <scheme val="minor"/>
    </font>
    <font>
      <b/>
      <sz val="11"/>
      <name val="游ゴシック"/>
      <family val="3"/>
      <charset val="128"/>
      <scheme val="minor"/>
    </font>
    <font>
      <sz val="11"/>
      <color indexed="8"/>
      <name val="游ゴシック"/>
      <family val="3"/>
      <charset val="128"/>
      <scheme val="minor"/>
    </font>
    <font>
      <sz val="10"/>
      <name val="游ゴシック"/>
      <family val="3"/>
      <charset val="128"/>
      <scheme val="minor"/>
    </font>
    <font>
      <b/>
      <sz val="11"/>
      <color rgb="FFFFFF00"/>
      <name val="游ゴシック"/>
      <family val="3"/>
      <charset val="128"/>
      <scheme val="minor"/>
    </font>
    <font>
      <b/>
      <sz val="11"/>
      <color theme="7"/>
      <name val="游ゴシック"/>
      <family val="3"/>
      <charset val="128"/>
      <scheme val="minor"/>
    </font>
    <font>
      <sz val="11"/>
      <color indexed="9"/>
      <name val="游ゴシック"/>
      <family val="3"/>
      <charset val="128"/>
      <scheme val="minor"/>
    </font>
    <font>
      <b/>
      <sz val="11"/>
      <color indexed="8"/>
      <name val="游ゴシック"/>
      <family val="3"/>
      <charset val="128"/>
      <scheme val="minor"/>
    </font>
    <font>
      <b/>
      <sz val="14"/>
      <color theme="1"/>
      <name val="游ゴシック"/>
      <family val="3"/>
      <charset val="128"/>
      <scheme val="minor"/>
    </font>
    <font>
      <u/>
      <sz val="11"/>
      <color rgb="FF0000FF"/>
      <name val="游ゴシック"/>
      <family val="3"/>
      <charset val="128"/>
      <scheme val="minor"/>
    </font>
    <font>
      <b/>
      <sz val="11"/>
      <color rgb="FF0070C0"/>
      <name val="游ゴシック"/>
      <family val="3"/>
      <charset val="128"/>
      <scheme val="minor"/>
    </font>
    <font>
      <strike/>
      <sz val="9"/>
      <name val="游ゴシック"/>
      <family val="3"/>
      <charset val="128"/>
      <scheme val="minor"/>
    </font>
    <font>
      <u/>
      <sz val="16"/>
      <name val="游ゴシック"/>
      <family val="3"/>
      <charset val="128"/>
      <scheme val="minor"/>
    </font>
    <font>
      <sz val="12"/>
      <color theme="1"/>
      <name val="游ゴシック"/>
      <family val="2"/>
      <charset val="128"/>
      <scheme val="minor"/>
    </font>
    <font>
      <b/>
      <sz val="10.5"/>
      <color rgb="FF0070C0"/>
      <name val="游ゴシック"/>
      <family val="3"/>
      <charset val="128"/>
      <scheme val="minor"/>
    </font>
    <font>
      <u/>
      <sz val="11"/>
      <color theme="1"/>
      <name val="游ゴシック"/>
      <family val="3"/>
      <charset val="128"/>
    </font>
    <font>
      <b/>
      <sz val="14"/>
      <name val="游ゴシック"/>
      <family val="3"/>
      <charset val="128"/>
      <scheme val="minor"/>
    </font>
    <font>
      <u/>
      <sz val="11"/>
      <name val="游ゴシック"/>
      <family val="3"/>
      <charset val="128"/>
    </font>
    <font>
      <b/>
      <sz val="11"/>
      <color theme="4"/>
      <name val="游ゴシック"/>
      <family val="3"/>
      <charset val="128"/>
      <scheme val="minor"/>
    </font>
    <font>
      <sz val="11"/>
      <color theme="0"/>
      <name val="游ゴシック"/>
      <family val="2"/>
      <charset val="128"/>
      <scheme val="minor"/>
    </font>
    <font>
      <b/>
      <u/>
      <sz val="11"/>
      <color theme="4"/>
      <name val="游ゴシック"/>
      <family val="3"/>
      <charset val="128"/>
      <scheme val="minor"/>
    </font>
    <font>
      <u/>
      <sz val="11"/>
      <name val="游ゴシック"/>
      <family val="3"/>
      <charset val="128"/>
      <scheme val="minor"/>
    </font>
    <font>
      <b/>
      <sz val="12"/>
      <name val="游ゴシック"/>
      <family val="3"/>
      <charset val="128"/>
      <scheme val="minor"/>
    </font>
    <font>
      <b/>
      <sz val="11"/>
      <color theme="9" tint="0.59999389629810485"/>
      <name val="游ゴシック"/>
      <family val="3"/>
      <charset val="128"/>
      <scheme val="minor"/>
    </font>
    <font>
      <b/>
      <sz val="11"/>
      <color rgb="FFFF9999"/>
      <name val="游ゴシック"/>
      <family val="3"/>
      <charset val="128"/>
      <scheme val="minor"/>
    </font>
    <font>
      <b/>
      <sz val="11"/>
      <color rgb="FF0070C0"/>
      <name val="游ゴシック"/>
      <family val="3"/>
      <charset val="128"/>
    </font>
    <font>
      <b/>
      <sz val="10"/>
      <color theme="4"/>
      <name val="游ゴシック"/>
      <family val="3"/>
      <charset val="128"/>
      <scheme val="minor"/>
    </font>
    <font>
      <sz val="9.5"/>
      <color theme="1"/>
      <name val="游ゴシック"/>
      <family val="3"/>
      <charset val="128"/>
      <scheme val="minor"/>
    </font>
    <font>
      <b/>
      <sz val="12"/>
      <color theme="4"/>
      <name val="游ゴシック"/>
      <family val="3"/>
      <charset val="128"/>
      <scheme val="minor"/>
    </font>
    <font>
      <b/>
      <sz val="11"/>
      <color theme="8" tint="-0.249977111117893"/>
      <name val="游ゴシック"/>
      <family val="3"/>
      <charset val="128"/>
      <scheme val="minor"/>
    </font>
    <font>
      <sz val="12"/>
      <color theme="0"/>
      <name val="游ゴシック"/>
      <family val="3"/>
      <charset val="128"/>
      <scheme val="minor"/>
    </font>
    <font>
      <sz val="14"/>
      <name val="游ゴシック"/>
      <family val="3"/>
      <charset val="128"/>
      <scheme val="minor"/>
    </font>
    <font>
      <sz val="12"/>
      <color rgb="FFFF0000"/>
      <name val="游ゴシック"/>
      <family val="2"/>
      <charset val="128"/>
      <scheme val="minor"/>
    </font>
    <font>
      <sz val="11"/>
      <color theme="0"/>
      <name val="游ゴシック"/>
      <family val="3"/>
      <charset val="128"/>
      <scheme val="minor"/>
    </font>
    <font>
      <b/>
      <u/>
      <sz val="11"/>
      <color rgb="FF0070C0"/>
      <name val="游ゴシック"/>
      <family val="3"/>
      <charset val="128"/>
      <scheme val="minor"/>
    </font>
    <font>
      <sz val="9"/>
      <name val="Meiryo UI"/>
      <family val="3"/>
      <charset val="128"/>
    </font>
    <font>
      <sz val="9.5"/>
      <name val="Meiryo UI"/>
      <family val="3"/>
      <charset val="128"/>
    </font>
    <font>
      <sz val="6"/>
      <name val="Meiryo UI"/>
      <family val="3"/>
      <charset val="128"/>
    </font>
    <font>
      <sz val="9"/>
      <color rgb="FF000000"/>
      <name val="Meiryo UI"/>
      <family val="3"/>
      <charset val="128"/>
    </font>
    <font>
      <sz val="11"/>
      <color rgb="FF000000"/>
      <name val="游ゴシック"/>
      <family val="3"/>
      <charset val="128"/>
    </font>
    <font>
      <b/>
      <sz val="9"/>
      <color rgb="FF0070C0"/>
      <name val="游ゴシック"/>
      <family val="3"/>
      <charset val="128"/>
      <scheme val="minor"/>
    </font>
    <font>
      <b/>
      <u/>
      <sz val="11"/>
      <color theme="4"/>
      <name val="游ゴシック"/>
      <family val="3"/>
      <charset val="128"/>
    </font>
    <font>
      <sz val="11"/>
      <color theme="4"/>
      <name val="游ゴシック"/>
      <family val="3"/>
      <charset val="128"/>
      <scheme val="minor"/>
    </font>
    <font>
      <sz val="12"/>
      <name val="游ゴシック"/>
      <family val="3"/>
      <charset val="128"/>
      <scheme val="minor"/>
    </font>
    <font>
      <sz val="8"/>
      <name val="游ゴシック"/>
      <family val="3"/>
      <charset val="128"/>
      <scheme val="minor"/>
    </font>
    <font>
      <sz val="14"/>
      <color rgb="FFFF0000"/>
      <name val="游ゴシック"/>
      <family val="3"/>
      <charset val="128"/>
      <scheme val="minor"/>
    </font>
  </fonts>
  <fills count="19">
    <fill>
      <patternFill patternType="none"/>
    </fill>
    <fill>
      <patternFill patternType="gray125"/>
    </fill>
    <fill>
      <patternFill patternType="solid">
        <fgColor rgb="FFA5A5A5"/>
      </patternFill>
    </fill>
    <fill>
      <patternFill patternType="solid">
        <fgColor indexed="44"/>
        <bgColor indexed="64"/>
      </patternFill>
    </fill>
    <fill>
      <patternFill patternType="solid">
        <fgColor indexed="2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2" tint="-0.749992370372631"/>
        <bgColor indexed="64"/>
      </patternFill>
    </fill>
    <fill>
      <patternFill patternType="solid">
        <fgColor rgb="FFFFC9C9"/>
        <bgColor indexed="64"/>
      </patternFill>
    </fill>
    <fill>
      <patternFill patternType="solid">
        <fgColor theme="7" tint="0.79998168889431442"/>
        <bgColor indexed="64"/>
      </patternFill>
    </fill>
    <fill>
      <patternFill patternType="solid">
        <fgColor rgb="FFFFFF9F"/>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0.34998626667073579"/>
        <bgColor indexed="64"/>
      </patternFill>
    </fill>
    <fill>
      <patternFill patternType="solid">
        <fgColor rgb="FFC6E0B4"/>
        <bgColor indexed="64"/>
      </patternFill>
    </fill>
  </fills>
  <borders count="9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rgb="FF3F3F3F"/>
      </right>
      <top style="thin">
        <color rgb="FF3F3F3F"/>
      </top>
      <bottom style="thin">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3F3F3F"/>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3F3F3F"/>
      </right>
      <top style="thin">
        <color rgb="FF3F3F3F"/>
      </top>
      <bottom style="thin">
        <color indexed="64"/>
      </bottom>
      <diagonal/>
    </border>
    <border>
      <left style="thin">
        <color indexed="64"/>
      </left>
      <right style="thin">
        <color indexed="64"/>
      </right>
      <top/>
      <bottom/>
      <diagonal/>
    </border>
    <border>
      <left/>
      <right/>
      <top style="thin">
        <color rgb="FF3F3F3F"/>
      </top>
      <bottom style="thin">
        <color rgb="FF3F3F3F"/>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rgb="FF3F3F3F"/>
      </top>
      <bottom style="thin">
        <color rgb="FF3F3F3F"/>
      </bottom>
      <diagonal/>
    </border>
    <border>
      <left style="medium">
        <color indexed="64"/>
      </left>
      <right/>
      <top style="thin">
        <color rgb="FF3F3F3F"/>
      </top>
      <bottom style="thin">
        <color indexed="64"/>
      </bottom>
      <diagonal/>
    </border>
    <border>
      <left style="medium">
        <color indexed="64"/>
      </left>
      <right/>
      <top style="thin">
        <color rgb="FF3F3F3F"/>
      </top>
      <bottom style="medium">
        <color indexed="64"/>
      </bottom>
      <diagonal/>
    </border>
    <border>
      <left/>
      <right style="thin">
        <color rgb="FF3F3F3F"/>
      </right>
      <top style="thin">
        <color rgb="FF3F3F3F"/>
      </top>
      <bottom style="medium">
        <color indexed="64"/>
      </bottom>
      <diagonal/>
    </border>
    <border>
      <left style="thin">
        <color rgb="FF3F3F3F"/>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rgb="FF3F3F3F"/>
      </bottom>
      <diagonal/>
    </border>
    <border>
      <left style="medium">
        <color indexed="64"/>
      </left>
      <right/>
      <top style="thin">
        <color rgb="FF3F3F3F"/>
      </top>
      <bottom/>
      <diagonal/>
    </border>
    <border>
      <left/>
      <right style="thin">
        <color indexed="64"/>
      </right>
      <top style="thin">
        <color rgb="FF3F3F3F"/>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bottom style="thin">
        <color rgb="FF3F3F3F"/>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rgb="FFFFFF00"/>
      </left>
      <right style="thick">
        <color rgb="FFFFFF00"/>
      </right>
      <top style="thick">
        <color rgb="FFFFFF00"/>
      </top>
      <bottom style="thick">
        <color rgb="FFFFFF00"/>
      </bottom>
      <diagonal/>
    </border>
    <border>
      <left style="thick">
        <color rgb="FFFFFF00"/>
      </left>
      <right style="thick">
        <color rgb="FFFFFF00"/>
      </right>
      <top style="thick">
        <color rgb="FFFFFF00"/>
      </top>
      <bottom/>
      <diagonal/>
    </border>
    <border>
      <left style="thick">
        <color rgb="FFFFFF00"/>
      </left>
      <right style="thick">
        <color rgb="FFFFFF00"/>
      </right>
      <top/>
      <bottom/>
      <diagonal/>
    </border>
    <border>
      <left style="thick">
        <color rgb="FFFFFF00"/>
      </left>
      <right style="thick">
        <color rgb="FFFFFF00"/>
      </right>
      <top/>
      <bottom style="thick">
        <color rgb="FFFFFF00"/>
      </bottom>
      <diagonal/>
    </border>
  </borders>
  <cellStyleXfs count="5">
    <xf numFmtId="0" fontId="0" fillId="0" borderId="0">
      <alignment vertical="center"/>
    </xf>
    <xf numFmtId="0" fontId="1" fillId="2" borderId="1" applyNumberFormat="0" applyAlignment="0" applyProtection="0">
      <alignment vertical="center"/>
    </xf>
    <xf numFmtId="0" fontId="7" fillId="0" borderId="0" applyNumberFormat="0" applyFill="0" applyBorder="0" applyAlignment="0" applyProtection="0">
      <alignment vertical="top"/>
      <protection locked="0"/>
    </xf>
    <xf numFmtId="0" fontId="17" fillId="0" borderId="0"/>
    <xf numFmtId="0" fontId="17" fillId="0" borderId="0"/>
  </cellStyleXfs>
  <cellXfs count="553">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center" vertical="center" readingOrder="1"/>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3" xfId="0" applyBorder="1">
      <alignment vertical="center"/>
    </xf>
    <xf numFmtId="0" fontId="0" fillId="0" borderId="34" xfId="0" applyBorder="1">
      <alignment vertical="center"/>
    </xf>
    <xf numFmtId="0" fontId="0" fillId="0" borderId="35" xfId="0" applyBorder="1" applyAlignment="1">
      <alignment vertical="center" wrapText="1"/>
    </xf>
    <xf numFmtId="0" fontId="0" fillId="0" borderId="36" xfId="0" applyBorder="1" applyAlignment="1">
      <alignment vertical="center" wrapText="1"/>
    </xf>
    <xf numFmtId="0" fontId="10" fillId="0" borderId="0" xfId="0" applyFont="1">
      <alignment vertical="center"/>
    </xf>
    <xf numFmtId="0" fontId="9" fillId="0" borderId="0" xfId="0" applyFont="1">
      <alignment vertical="center"/>
    </xf>
    <xf numFmtId="0" fontId="11" fillId="0" borderId="0" xfId="0" applyFont="1">
      <alignment vertical="center"/>
    </xf>
    <xf numFmtId="0" fontId="0" fillId="0" borderId="0" xfId="0" applyAlignment="1">
      <alignment vertical="center" wrapText="1"/>
    </xf>
    <xf numFmtId="0" fontId="13" fillId="0" borderId="0" xfId="0" applyFont="1" applyAlignment="1">
      <alignment horizontal="center" vertical="center"/>
    </xf>
    <xf numFmtId="0" fontId="14" fillId="0" borderId="0" xfId="0" applyFont="1">
      <alignment vertical="center"/>
    </xf>
    <xf numFmtId="0" fontId="12" fillId="0" borderId="0" xfId="0" applyFont="1">
      <alignment vertical="center"/>
    </xf>
    <xf numFmtId="0" fontId="0" fillId="0" borderId="14" xfId="0" applyBorder="1">
      <alignment vertical="center"/>
    </xf>
    <xf numFmtId="0" fontId="19" fillId="0" borderId="0" xfId="3" applyFont="1"/>
    <xf numFmtId="0" fontId="20" fillId="0" borderId="0" xfId="3" applyFont="1" applyAlignment="1">
      <alignment vertical="center"/>
    </xf>
    <xf numFmtId="0" fontId="21" fillId="0" borderId="0" xfId="3" applyFont="1" applyAlignment="1">
      <alignment vertical="center"/>
    </xf>
    <xf numFmtId="0" fontId="22" fillId="0" borderId="0" xfId="3" applyFont="1" applyAlignment="1">
      <alignment vertical="center"/>
    </xf>
    <xf numFmtId="0" fontId="21" fillId="0" borderId="0" xfId="3" applyFont="1" applyAlignment="1">
      <alignment horizontal="center" vertical="center" wrapText="1"/>
    </xf>
    <xf numFmtId="0" fontId="23" fillId="9" borderId="5" xfId="3" applyFont="1" applyFill="1" applyBorder="1" applyAlignment="1">
      <alignment horizontal="center" vertical="center" wrapText="1"/>
    </xf>
    <xf numFmtId="0" fontId="19" fillId="0" borderId="0" xfId="3" applyFont="1" applyProtection="1">
      <protection locked="0"/>
    </xf>
    <xf numFmtId="0" fontId="26" fillId="0" borderId="0" xfId="0" applyFont="1" applyAlignment="1">
      <alignment horizontal="center" vertical="center"/>
    </xf>
    <xf numFmtId="0" fontId="26" fillId="16" borderId="0" xfId="0" applyFont="1" applyFill="1" applyAlignment="1">
      <alignment horizontal="center" vertical="center"/>
    </xf>
    <xf numFmtId="0" fontId="0" fillId="16" borderId="0" xfId="0" applyFill="1">
      <alignment vertical="center"/>
    </xf>
    <xf numFmtId="0" fontId="12" fillId="0" borderId="0" xfId="0" applyFont="1" applyAlignment="1">
      <alignment vertical="center" wrapText="1"/>
    </xf>
    <xf numFmtId="0" fontId="22" fillId="0" borderId="0" xfId="3" applyFont="1" applyAlignment="1" applyProtection="1">
      <alignment vertical="center"/>
      <protection locked="0"/>
    </xf>
    <xf numFmtId="0" fontId="0" fillId="3" borderId="0" xfId="0" applyFill="1" applyProtection="1">
      <alignment vertical="center"/>
      <protection locked="0"/>
    </xf>
    <xf numFmtId="0" fontId="4" fillId="3" borderId="0" xfId="0" applyFont="1" applyFill="1" applyAlignment="1" applyProtection="1">
      <alignment horizontal="center" vertical="center"/>
      <protection locked="0"/>
    </xf>
    <xf numFmtId="0" fontId="28" fillId="0" borderId="0" xfId="0" applyFont="1">
      <alignment vertical="center"/>
    </xf>
    <xf numFmtId="0" fontId="29" fillId="11" borderId="0" xfId="0" applyFont="1" applyFill="1">
      <alignment vertical="center"/>
    </xf>
    <xf numFmtId="0" fontId="30" fillId="11" borderId="0" xfId="0" applyFont="1" applyFill="1">
      <alignment vertical="center"/>
    </xf>
    <xf numFmtId="0" fontId="11" fillId="0" borderId="50" xfId="0" applyFont="1" applyBorder="1" applyAlignment="1" applyProtection="1">
      <alignment horizontal="center" vertical="center"/>
      <protection locked="0"/>
    </xf>
    <xf numFmtId="0" fontId="32" fillId="8" borderId="20" xfId="0" applyFont="1" applyFill="1" applyBorder="1" applyAlignment="1">
      <alignment horizontal="center" vertical="center"/>
    </xf>
    <xf numFmtId="0" fontId="11" fillId="0" borderId="42" xfId="0" applyFont="1" applyBorder="1" applyAlignment="1" applyProtection="1">
      <alignment horizontal="center" vertical="center"/>
      <protection locked="0"/>
    </xf>
    <xf numFmtId="0" fontId="32" fillId="8" borderId="52" xfId="0" applyFont="1" applyFill="1" applyBorder="1" applyAlignment="1">
      <alignment horizontal="center" vertical="center"/>
    </xf>
    <xf numFmtId="0" fontId="32" fillId="8" borderId="53" xfId="0" applyFont="1" applyFill="1" applyBorder="1" applyAlignment="1">
      <alignment horizontal="center" vertical="center"/>
    </xf>
    <xf numFmtId="0" fontId="32" fillId="5" borderId="8" xfId="0" applyFont="1" applyFill="1" applyBorder="1" applyAlignment="1" applyProtection="1">
      <alignment horizontal="center" vertical="center"/>
      <protection locked="0"/>
    </xf>
    <xf numFmtId="0" fontId="12" fillId="0" borderId="6" xfId="0" applyFont="1" applyBorder="1" applyAlignment="1">
      <alignment vertical="center" wrapText="1"/>
    </xf>
    <xf numFmtId="0" fontId="37" fillId="0" borderId="7" xfId="0" applyFont="1" applyBorder="1" applyAlignment="1">
      <alignment wrapText="1"/>
    </xf>
    <xf numFmtId="0" fontId="12" fillId="0" borderId="14" xfId="0" applyFont="1" applyBorder="1" applyAlignment="1">
      <alignment vertical="center" wrapText="1"/>
    </xf>
    <xf numFmtId="0" fontId="12" fillId="0" borderId="8" xfId="0" applyFont="1" applyBorder="1" applyAlignment="1">
      <alignment horizontal="center" vertical="center" wrapText="1"/>
    </xf>
    <xf numFmtId="0" fontId="12" fillId="0" borderId="5" xfId="0" applyFont="1" applyBorder="1" applyAlignment="1" applyProtection="1">
      <alignment vertical="center" wrapText="1"/>
      <protection locked="0"/>
    </xf>
    <xf numFmtId="0" fontId="12" fillId="0" borderId="10" xfId="0" applyFont="1" applyBorder="1" applyAlignment="1">
      <alignment horizontal="center" vertical="center" wrapText="1"/>
    </xf>
    <xf numFmtId="0" fontId="31" fillId="17" borderId="38" xfId="0" applyFont="1" applyFill="1" applyBorder="1" applyAlignment="1">
      <alignment horizontal="center" vertical="center"/>
    </xf>
    <xf numFmtId="0" fontId="31" fillId="17" borderId="4" xfId="0" applyFont="1" applyFill="1" applyBorder="1" applyAlignment="1">
      <alignment horizontal="center" vertical="center"/>
    </xf>
    <xf numFmtId="0" fontId="43"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44" fillId="0" borderId="0" xfId="0" applyFont="1">
      <alignment vertical="center"/>
    </xf>
    <xf numFmtId="0" fontId="11" fillId="0" borderId="42" xfId="0" applyFont="1" applyBorder="1" applyAlignment="1">
      <alignment horizontal="center" vertical="center"/>
    </xf>
    <xf numFmtId="0" fontId="32" fillId="8" borderId="42" xfId="0" applyFont="1" applyFill="1" applyBorder="1" applyAlignment="1">
      <alignment horizontal="center" vertical="center"/>
    </xf>
    <xf numFmtId="0" fontId="32" fillId="8" borderId="32" xfId="0" applyFont="1" applyFill="1" applyBorder="1" applyAlignment="1">
      <alignment horizontal="center" vertical="center"/>
    </xf>
    <xf numFmtId="0" fontId="47" fillId="0" borderId="0" xfId="0" applyFont="1">
      <alignment vertical="center"/>
    </xf>
    <xf numFmtId="0" fontId="45" fillId="0" borderId="0" xfId="0" applyFont="1" applyAlignment="1">
      <alignment horizontal="center" vertical="center"/>
    </xf>
    <xf numFmtId="0" fontId="11" fillId="0" borderId="0" xfId="0" applyFont="1" applyAlignment="1">
      <alignment vertical="center" wrapText="1"/>
    </xf>
    <xf numFmtId="0" fontId="11" fillId="16" borderId="0" xfId="0" applyFont="1" applyFill="1" applyAlignment="1">
      <alignment vertical="center" wrapText="1"/>
    </xf>
    <xf numFmtId="0" fontId="11" fillId="16" borderId="0" xfId="0" applyFont="1" applyFill="1">
      <alignment vertical="center"/>
    </xf>
    <xf numFmtId="0" fontId="33" fillId="0" borderId="0" xfId="2" applyFont="1" applyAlignment="1" applyProtection="1">
      <alignment vertical="center"/>
    </xf>
    <xf numFmtId="0" fontId="33" fillId="16" borderId="0" xfId="2" applyFont="1" applyFill="1" applyAlignment="1" applyProtection="1">
      <alignment vertical="center"/>
    </xf>
    <xf numFmtId="0" fontId="26" fillId="6" borderId="11" xfId="0" applyFont="1" applyFill="1" applyBorder="1">
      <alignment vertical="center"/>
    </xf>
    <xf numFmtId="0" fontId="26" fillId="6" borderId="12" xfId="0" applyFont="1" applyFill="1" applyBorder="1">
      <alignment vertical="center"/>
    </xf>
    <xf numFmtId="0" fontId="50" fillId="0" borderId="0" xfId="0" applyFont="1" applyAlignment="1">
      <alignment horizontal="right" vertical="center"/>
    </xf>
    <xf numFmtId="0" fontId="51" fillId="0" borderId="0" xfId="0" applyFont="1">
      <alignment vertical="center"/>
    </xf>
    <xf numFmtId="0" fontId="52" fillId="0" borderId="0" xfId="2" applyFont="1" applyAlignment="1" applyProtection="1">
      <alignment vertical="center"/>
    </xf>
    <xf numFmtId="0" fontId="53" fillId="13" borderId="44" xfId="0" applyFont="1" applyFill="1" applyBorder="1">
      <alignment vertical="center"/>
    </xf>
    <xf numFmtId="0" fontId="0" fillId="0" borderId="0" xfId="0" applyAlignment="1">
      <alignment vertical="top" wrapText="1"/>
    </xf>
    <xf numFmtId="0" fontId="31" fillId="4" borderId="18" xfId="0" applyFont="1" applyFill="1" applyBorder="1" applyAlignment="1">
      <alignment horizontal="center" vertical="center" wrapText="1"/>
    </xf>
    <xf numFmtId="0" fontId="32" fillId="8" borderId="13" xfId="0" applyFont="1" applyFill="1" applyBorder="1" applyAlignment="1">
      <alignment horizontal="center" vertical="center"/>
    </xf>
    <xf numFmtId="0" fontId="32" fillId="8" borderId="5" xfId="0" applyFont="1" applyFill="1" applyBorder="1" applyAlignment="1">
      <alignment horizontal="center" vertical="center"/>
    </xf>
    <xf numFmtId="0" fontId="31" fillId="4" borderId="5" xfId="0" applyFont="1" applyFill="1" applyBorder="1" applyAlignment="1">
      <alignment horizontal="center" vertical="center"/>
    </xf>
    <xf numFmtId="0" fontId="16" fillId="0" borderId="0" xfId="2" applyFont="1" applyAlignment="1" applyProtection="1">
      <alignment horizontal="left" vertical="top" wrapText="1"/>
    </xf>
    <xf numFmtId="0" fontId="37" fillId="0" borderId="0" xfId="0" applyFont="1" applyAlignment="1">
      <alignment wrapText="1"/>
    </xf>
    <xf numFmtId="0" fontId="37" fillId="14" borderId="25" xfId="0" applyFont="1" applyFill="1" applyBorder="1" applyAlignment="1">
      <alignment horizontal="left" vertical="center" indent="2"/>
    </xf>
    <xf numFmtId="0" fontId="0" fillId="0" borderId="24" xfId="0" applyBorder="1">
      <alignment vertical="center"/>
    </xf>
    <xf numFmtId="0" fontId="0" fillId="0" borderId="25" xfId="0" applyBorder="1">
      <alignment vertical="center"/>
    </xf>
    <xf numFmtId="0" fontId="0" fillId="0" borderId="28" xfId="0" applyBorder="1">
      <alignment vertical="center"/>
    </xf>
    <xf numFmtId="0" fontId="0" fillId="0" borderId="3" xfId="0" applyBorder="1">
      <alignment vertical="center"/>
    </xf>
    <xf numFmtId="0" fontId="0" fillId="0" borderId="29" xfId="0" applyBorder="1">
      <alignment vertical="center"/>
    </xf>
    <xf numFmtId="0" fontId="0" fillId="0" borderId="22" xfId="0" applyBorder="1">
      <alignment vertical="center"/>
    </xf>
    <xf numFmtId="0" fontId="0" fillId="0" borderId="20" xfId="0" applyBorder="1">
      <alignment vertical="center"/>
    </xf>
    <xf numFmtId="0" fontId="0" fillId="0" borderId="23" xfId="0" applyBorder="1">
      <alignment vertical="center"/>
    </xf>
    <xf numFmtId="0" fontId="26" fillId="0" borderId="0" xfId="0" applyFont="1">
      <alignment vertical="center"/>
    </xf>
    <xf numFmtId="0" fontId="9" fillId="0" borderId="25" xfId="0" applyFont="1" applyBorder="1">
      <alignment vertical="center"/>
    </xf>
    <xf numFmtId="0" fontId="47" fillId="0" borderId="22" xfId="0" applyFont="1" applyBorder="1" applyAlignment="1"/>
    <xf numFmtId="0" fontId="47" fillId="0" borderId="20" xfId="0" applyFont="1" applyBorder="1" applyAlignment="1"/>
    <xf numFmtId="0" fontId="47" fillId="0" borderId="23" xfId="0" applyFont="1" applyBorder="1" applyAlignment="1"/>
    <xf numFmtId="0" fontId="37" fillId="14" borderId="0" xfId="0" applyFont="1" applyFill="1" applyAlignment="1">
      <alignment horizontal="left" vertical="center" indent="2"/>
    </xf>
    <xf numFmtId="0" fontId="63" fillId="14" borderId="0" xfId="0" applyFont="1" applyFill="1" applyAlignment="1">
      <alignment horizontal="left" vertical="top" indent="2"/>
    </xf>
    <xf numFmtId="0" fontId="56" fillId="0" borderId="0" xfId="0" applyFont="1" applyProtection="1">
      <alignment vertical="center"/>
      <protection locked="0"/>
    </xf>
    <xf numFmtId="0" fontId="11" fillId="0" borderId="24" xfId="0" applyFont="1" applyBorder="1" applyAlignment="1">
      <alignment horizontal="left" vertical="center" indent="1"/>
    </xf>
    <xf numFmtId="0" fontId="12" fillId="0" borderId="0" xfId="0" applyFont="1" applyAlignment="1">
      <alignment horizontal="left" vertical="center"/>
    </xf>
    <xf numFmtId="0" fontId="23" fillId="0" borderId="5" xfId="3" applyFont="1" applyBorder="1" applyAlignment="1" applyProtection="1">
      <alignment horizontal="left" vertical="top" wrapText="1"/>
      <protection locked="0"/>
    </xf>
    <xf numFmtId="0" fontId="23" fillId="0" borderId="13" xfId="3" applyFont="1" applyBorder="1" applyAlignment="1" applyProtection="1">
      <alignment horizontal="left" vertical="top" wrapText="1"/>
      <protection locked="0"/>
    </xf>
    <xf numFmtId="0" fontId="23" fillId="9" borderId="8" xfId="3" applyFont="1" applyFill="1" applyBorder="1" applyAlignment="1">
      <alignment horizontal="left" vertical="center" wrapText="1"/>
    </xf>
    <xf numFmtId="0" fontId="67" fillId="0" borderId="0" xfId="3" applyFont="1" applyProtection="1">
      <protection locked="0"/>
    </xf>
    <xf numFmtId="0" fontId="23" fillId="0" borderId="5" xfId="3" applyFont="1" applyBorder="1" applyAlignment="1">
      <alignment horizontal="left" vertical="top"/>
    </xf>
    <xf numFmtId="0" fontId="23" fillId="0" borderId="13" xfId="3" applyFont="1" applyBorder="1" applyAlignment="1">
      <alignment horizontal="left" vertical="top"/>
    </xf>
    <xf numFmtId="0" fontId="23" fillId="0" borderId="13" xfId="3" applyFont="1" applyBorder="1" applyAlignment="1">
      <alignment horizontal="left" vertical="top" wrapText="1"/>
    </xf>
    <xf numFmtId="0" fontId="67" fillId="0" borderId="0" xfId="3" applyFont="1"/>
    <xf numFmtId="0" fontId="11" fillId="0" borderId="79" xfId="0" applyFont="1" applyBorder="1" applyAlignment="1" applyProtection="1">
      <alignment horizontal="center" vertical="center"/>
      <protection locked="0"/>
    </xf>
    <xf numFmtId="0" fontId="11" fillId="0" borderId="81" xfId="0" applyFont="1" applyBorder="1" applyAlignment="1" applyProtection="1">
      <alignment horizontal="center" vertical="center"/>
      <protection locked="0"/>
    </xf>
    <xf numFmtId="0" fontId="11" fillId="13" borderId="84" xfId="0" applyFont="1" applyFill="1" applyBorder="1" applyAlignment="1" applyProtection="1">
      <alignment horizontal="center" vertical="center"/>
      <protection locked="0"/>
    </xf>
    <xf numFmtId="0" fontId="11" fillId="13" borderId="85" xfId="0" applyFont="1" applyFill="1" applyBorder="1" applyAlignment="1" applyProtection="1">
      <alignment horizontal="center" vertical="center"/>
      <protection locked="0"/>
    </xf>
    <xf numFmtId="0" fontId="11" fillId="0" borderId="33" xfId="3" applyFont="1" applyBorder="1" applyAlignment="1" applyProtection="1">
      <alignment horizontal="left" vertical="center"/>
      <protection locked="0"/>
    </xf>
    <xf numFmtId="0" fontId="69" fillId="0" borderId="0" xfId="0" applyFont="1">
      <alignment vertical="center"/>
    </xf>
    <xf numFmtId="0" fontId="0" fillId="0" borderId="6" xfId="0" applyBorder="1">
      <alignment vertical="center"/>
    </xf>
    <xf numFmtId="0" fontId="46" fillId="0" borderId="0" xfId="2" applyFont="1" applyAlignment="1" applyProtection="1">
      <alignment vertical="center"/>
    </xf>
    <xf numFmtId="0" fontId="33" fillId="0" borderId="0" xfId="2" applyFont="1" applyAlignment="1" applyProtection="1">
      <alignment vertical="center" wrapText="1"/>
    </xf>
    <xf numFmtId="0" fontId="31" fillId="4" borderId="16" xfId="0" applyFont="1" applyFill="1" applyBorder="1" applyAlignment="1">
      <alignment horizontal="center" vertical="center"/>
    </xf>
    <xf numFmtId="0" fontId="11" fillId="0" borderId="9"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73" fillId="6" borderId="0" xfId="0" applyFont="1" applyFill="1" applyAlignment="1">
      <alignment horizontal="left" vertical="center" wrapText="1" indent="1"/>
    </xf>
    <xf numFmtId="0" fontId="0" fillId="0" borderId="15" xfId="0" applyBorder="1" applyProtection="1">
      <alignment vertical="center"/>
      <protection locked="0"/>
    </xf>
    <xf numFmtId="0" fontId="0" fillId="0" borderId="4" xfId="0" applyBorder="1" applyProtection="1">
      <alignment vertical="center"/>
      <protection locked="0"/>
    </xf>
    <xf numFmtId="0" fontId="0" fillId="3" borderId="0" xfId="0" applyFill="1">
      <alignment vertical="center"/>
    </xf>
    <xf numFmtId="0" fontId="4" fillId="3" borderId="0" xfId="0" applyFont="1" applyFill="1" applyAlignment="1">
      <alignment horizontal="center" vertical="center"/>
    </xf>
    <xf numFmtId="0" fontId="4" fillId="0" borderId="0" xfId="0" applyFont="1" applyAlignment="1">
      <alignment horizontal="center" vertical="center"/>
    </xf>
    <xf numFmtId="0" fontId="32" fillId="8" borderId="44" xfId="0" applyFont="1" applyFill="1" applyBorder="1" applyAlignment="1">
      <alignment horizontal="center" vertical="center"/>
    </xf>
    <xf numFmtId="0" fontId="32" fillId="8" borderId="45" xfId="0" applyFont="1" applyFill="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53" fillId="0" borderId="78" xfId="0" applyFont="1" applyBorder="1" applyAlignment="1">
      <alignment vertical="center" wrapText="1"/>
    </xf>
    <xf numFmtId="0" fontId="68" fillId="0" borderId="0" xfId="0" applyFont="1">
      <alignment vertical="center"/>
    </xf>
    <xf numFmtId="0" fontId="31" fillId="4" borderId="13" xfId="0" applyFont="1" applyFill="1" applyBorder="1" applyAlignment="1">
      <alignment horizontal="center" vertical="center"/>
    </xf>
    <xf numFmtId="0" fontId="31" fillId="4" borderId="83" xfId="0" applyFont="1" applyFill="1" applyBorder="1" applyAlignment="1">
      <alignment horizontal="center" vertical="center" wrapText="1"/>
    </xf>
    <xf numFmtId="0" fontId="26" fillId="9" borderId="24" xfId="3" applyFont="1" applyFill="1" applyBorder="1" applyAlignment="1">
      <alignment horizontal="left" vertical="center" wrapText="1"/>
    </xf>
    <xf numFmtId="0" fontId="11" fillId="0" borderId="5" xfId="3" applyFont="1" applyBorder="1" applyAlignment="1">
      <alignment horizontal="left" vertical="top"/>
    </xf>
    <xf numFmtId="0" fontId="0" fillId="0" borderId="5" xfId="0" applyBorder="1">
      <alignment vertical="center"/>
    </xf>
    <xf numFmtId="0" fontId="11" fillId="0" borderId="82" xfId="3" applyFont="1" applyBorder="1" applyAlignment="1">
      <alignment horizontal="left" vertical="top"/>
    </xf>
    <xf numFmtId="0" fontId="0" fillId="0" borderId="82" xfId="0" applyBorder="1">
      <alignment vertical="center"/>
    </xf>
    <xf numFmtId="0" fontId="0" fillId="0" borderId="33" xfId="0" applyBorder="1" applyProtection="1">
      <alignment vertical="center"/>
      <protection locked="0"/>
    </xf>
    <xf numFmtId="0" fontId="0" fillId="0" borderId="5" xfId="0" applyBorder="1" applyProtection="1">
      <alignment vertical="center"/>
      <protection locked="0"/>
    </xf>
    <xf numFmtId="0" fontId="0" fillId="0" borderId="35" xfId="0" applyBorder="1" applyProtection="1">
      <alignment vertical="center"/>
      <protection locked="0"/>
    </xf>
    <xf numFmtId="0" fontId="0" fillId="0" borderId="82" xfId="0" applyBorder="1" applyProtection="1">
      <alignment vertical="center"/>
      <protection locked="0"/>
    </xf>
    <xf numFmtId="0" fontId="0" fillId="0" borderId="34" xfId="0" applyBorder="1" applyProtection="1">
      <alignment vertical="center"/>
      <protection locked="0"/>
    </xf>
    <xf numFmtId="0" fontId="0" fillId="0" borderId="36" xfId="0" applyBorder="1" applyProtection="1">
      <alignment vertical="center"/>
      <protection locked="0"/>
    </xf>
    <xf numFmtId="0" fontId="37" fillId="0" borderId="0" xfId="0" applyFont="1" applyAlignment="1">
      <alignment horizontal="left" wrapText="1"/>
    </xf>
    <xf numFmtId="0" fontId="37" fillId="0" borderId="25" xfId="0" applyFont="1" applyBorder="1" applyAlignment="1">
      <alignment horizontal="left" wrapText="1"/>
    </xf>
    <xf numFmtId="0" fontId="0" fillId="0" borderId="0" xfId="0" applyAlignment="1">
      <alignment horizontal="left" vertical="center"/>
    </xf>
    <xf numFmtId="0" fontId="22" fillId="0" borderId="0" xfId="3" applyFont="1" applyFill="1" applyAlignment="1">
      <alignment vertical="center"/>
    </xf>
    <xf numFmtId="0" fontId="49" fillId="0" borderId="89" xfId="3" applyFont="1" applyBorder="1" applyAlignment="1" applyProtection="1">
      <alignment horizontal="right"/>
      <protection locked="0"/>
    </xf>
    <xf numFmtId="0" fontId="22" fillId="0" borderId="90" xfId="3" applyFont="1" applyBorder="1" applyAlignment="1" applyProtection="1">
      <alignment vertical="center"/>
      <protection locked="0"/>
    </xf>
    <xf numFmtId="0" fontId="22" fillId="0" borderId="91" xfId="3" applyFont="1" applyBorder="1" applyAlignment="1" applyProtection="1">
      <alignment vertical="center"/>
      <protection locked="0"/>
    </xf>
    <xf numFmtId="0" fontId="22" fillId="0" borderId="92" xfId="3" applyFont="1" applyBorder="1" applyAlignment="1" applyProtection="1">
      <alignment vertical="center"/>
      <protection locked="0"/>
    </xf>
    <xf numFmtId="0" fontId="70" fillId="0" borderId="0" xfId="0" applyFont="1">
      <alignment vertical="center"/>
    </xf>
    <xf numFmtId="0" fontId="11" fillId="0" borderId="5" xfId="0" applyFont="1" applyBorder="1" applyAlignment="1" applyProtection="1">
      <alignment vertical="center"/>
      <protection locked="0"/>
    </xf>
    <xf numFmtId="0" fontId="0" fillId="0" borderId="5" xfId="0" applyBorder="1" applyAlignment="1" applyProtection="1">
      <alignment vertical="center"/>
      <protection locked="0"/>
    </xf>
    <xf numFmtId="0" fontId="0" fillId="0" borderId="88" xfId="0" applyBorder="1" applyAlignment="1" applyProtection="1">
      <alignment vertical="center"/>
      <protection locked="0"/>
    </xf>
    <xf numFmtId="0" fontId="0" fillId="0" borderId="3" xfId="0" applyBorder="1" applyAlignment="1" applyProtection="1">
      <alignment vertical="center"/>
      <protection locked="0"/>
    </xf>
    <xf numFmtId="0" fontId="11" fillId="0" borderId="86" xfId="0" applyFont="1" applyBorder="1" applyAlignment="1" applyProtection="1">
      <alignment vertical="center"/>
      <protection locked="0"/>
    </xf>
    <xf numFmtId="0" fontId="0" fillId="0" borderId="0" xfId="0">
      <alignment vertical="center"/>
    </xf>
    <xf numFmtId="0" fontId="0" fillId="0" borderId="0" xfId="0" applyBorder="1">
      <alignment vertical="center"/>
    </xf>
    <xf numFmtId="0" fontId="0" fillId="0" borderId="16" xfId="0" applyFill="1" applyBorder="1">
      <alignment vertical="center"/>
    </xf>
    <xf numFmtId="0" fontId="0" fillId="0" borderId="18" xfId="0" applyBorder="1">
      <alignment vertical="center"/>
    </xf>
    <xf numFmtId="14" fontId="0" fillId="0" borderId="0" xfId="0" applyNumberFormat="1">
      <alignment vertical="center"/>
    </xf>
    <xf numFmtId="0" fontId="39" fillId="0" borderId="14"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25"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31" fillId="4" borderId="26" xfId="0" applyFont="1" applyFill="1" applyBorder="1" applyAlignment="1">
      <alignment horizontal="center" vertical="center" wrapText="1"/>
    </xf>
    <xf numFmtId="0" fontId="11" fillId="0" borderId="15" xfId="0" applyFont="1" applyBorder="1" applyAlignment="1">
      <alignment horizontal="center" vertical="center"/>
    </xf>
    <xf numFmtId="0" fontId="11" fillId="0" borderId="24"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27"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25" xfId="0" applyFont="1" applyBorder="1" applyAlignment="1" applyProtection="1">
      <alignment horizontal="left" vertical="top" wrapText="1"/>
      <protection locked="0"/>
    </xf>
    <xf numFmtId="0" fontId="37" fillId="0" borderId="0" xfId="0" applyFont="1" applyAlignment="1">
      <alignment horizontal="left" wrapText="1"/>
    </xf>
    <xf numFmtId="0" fontId="37" fillId="0" borderId="25" xfId="0" applyFont="1" applyBorder="1" applyAlignment="1">
      <alignment horizontal="left" wrapText="1"/>
    </xf>
    <xf numFmtId="31" fontId="12" fillId="0" borderId="8" xfId="0" applyNumberFormat="1"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54" xfId="0" applyFont="1" applyBorder="1" applyAlignment="1" applyProtection="1">
      <alignment horizontal="center" vertical="center" wrapText="1"/>
      <protection locked="0"/>
    </xf>
    <xf numFmtId="0" fontId="31" fillId="4" borderId="24" xfId="0" applyFont="1" applyFill="1" applyBorder="1" applyAlignment="1">
      <alignment horizontal="center" vertical="center" wrapText="1"/>
    </xf>
    <xf numFmtId="0" fontId="11" fillId="0" borderId="4" xfId="0" applyFont="1" applyBorder="1">
      <alignment vertical="center"/>
    </xf>
    <xf numFmtId="0" fontId="11" fillId="0" borderId="24" xfId="0" applyFont="1" applyBorder="1">
      <alignment vertical="center"/>
    </xf>
    <xf numFmtId="0" fontId="37" fillId="14" borderId="7" xfId="0" applyFont="1" applyFill="1" applyBorder="1" applyAlignment="1">
      <alignment horizontal="left" vertical="center"/>
    </xf>
    <xf numFmtId="0" fontId="37" fillId="14" borderId="7" xfId="0" applyFont="1" applyFill="1" applyBorder="1" applyAlignment="1">
      <alignment horizontal="left" vertical="center" indent="7"/>
    </xf>
    <xf numFmtId="0" fontId="37" fillId="14" borderId="27" xfId="0" applyFont="1" applyFill="1" applyBorder="1" applyAlignment="1">
      <alignment horizontal="left" vertical="center" indent="7"/>
    </xf>
    <xf numFmtId="0" fontId="12" fillId="0" borderId="0" xfId="2" applyFont="1" applyBorder="1" applyAlignment="1" applyProtection="1">
      <alignment horizontal="left" vertical="center" wrapText="1"/>
    </xf>
    <xf numFmtId="0" fontId="12" fillId="0" borderId="0" xfId="2" applyFont="1" applyAlignment="1" applyProtection="1">
      <alignment horizontal="left" vertical="center"/>
    </xf>
    <xf numFmtId="0" fontId="61" fillId="5" borderId="57" xfId="1" applyFont="1" applyFill="1" applyBorder="1" applyAlignment="1">
      <alignment horizontal="center" vertical="center"/>
    </xf>
    <xf numFmtId="0" fontId="61" fillId="5" borderId="37" xfId="1" applyFont="1" applyFill="1" applyBorder="1" applyAlignment="1">
      <alignment horizontal="center" vertical="center"/>
    </xf>
    <xf numFmtId="0" fontId="12" fillId="12" borderId="30" xfId="0" applyFont="1" applyFill="1" applyBorder="1" applyAlignment="1">
      <alignment horizontal="left" vertical="center" wrapText="1"/>
    </xf>
    <xf numFmtId="0" fontId="12" fillId="12" borderId="10" xfId="0" applyFont="1" applyFill="1" applyBorder="1" applyAlignment="1">
      <alignment horizontal="left" vertical="center" wrapText="1"/>
    </xf>
    <xf numFmtId="0" fontId="12" fillId="12" borderId="54" xfId="0" applyFont="1" applyFill="1" applyBorder="1" applyAlignment="1">
      <alignment horizontal="left" vertical="center" wrapText="1"/>
    </xf>
    <xf numFmtId="0" fontId="40" fillId="0" borderId="10" xfId="0" applyFont="1" applyBorder="1" applyAlignment="1">
      <alignment horizontal="left" vertical="center" wrapText="1" indent="1"/>
    </xf>
    <xf numFmtId="0" fontId="40" fillId="0" borderId="54" xfId="0" applyFont="1" applyBorder="1" applyAlignment="1">
      <alignment horizontal="left" vertical="center" wrapText="1" indent="1"/>
    </xf>
    <xf numFmtId="0" fontId="61" fillId="5" borderId="56" xfId="1" applyFont="1" applyFill="1" applyBorder="1" applyAlignment="1">
      <alignment horizontal="center" vertical="center"/>
    </xf>
    <xf numFmtId="0" fontId="61" fillId="5" borderId="21" xfId="1" applyFont="1" applyFill="1" applyBorder="1" applyAlignment="1">
      <alignment horizontal="center" vertical="center"/>
    </xf>
    <xf numFmtId="0" fontId="32" fillId="5" borderId="56" xfId="1" applyFont="1" applyFill="1" applyBorder="1" applyAlignment="1">
      <alignment horizontal="center" vertical="center"/>
    </xf>
    <xf numFmtId="0" fontId="32" fillId="5" borderId="21" xfId="1" applyFont="1" applyFill="1" applyBorder="1" applyAlignment="1">
      <alignment horizontal="center" vertical="center"/>
    </xf>
    <xf numFmtId="0" fontId="38" fillId="0" borderId="30" xfId="0" applyFont="1" applyBorder="1" applyAlignment="1">
      <alignment horizontal="left" vertical="center" wrapText="1" indent="4"/>
    </xf>
    <xf numFmtId="0" fontId="12" fillId="0" borderId="10" xfId="0" applyFont="1" applyBorder="1" applyAlignment="1">
      <alignment horizontal="left" vertical="center" wrapText="1" indent="4"/>
    </xf>
    <xf numFmtId="0" fontId="38" fillId="0" borderId="8" xfId="0" applyFont="1" applyBorder="1" applyAlignment="1">
      <alignment horizontal="left" vertical="center" wrapText="1" indent="4"/>
    </xf>
    <xf numFmtId="0" fontId="12" fillId="0" borderId="54" xfId="0" applyFont="1" applyBorder="1" applyAlignment="1">
      <alignment horizontal="left" vertical="center" wrapText="1" indent="4"/>
    </xf>
    <xf numFmtId="0" fontId="16" fillId="0" borderId="24" xfId="2" applyFont="1" applyBorder="1" applyAlignment="1" applyProtection="1">
      <alignment horizontal="left" vertical="center" wrapText="1"/>
    </xf>
    <xf numFmtId="0" fontId="16" fillId="0" borderId="0" xfId="2" applyFont="1" applyAlignment="1" applyProtection="1">
      <alignment horizontal="left" vertical="center" wrapText="1"/>
    </xf>
    <xf numFmtId="0" fontId="12" fillId="0" borderId="24" xfId="2" applyFont="1" applyBorder="1" applyAlignment="1" applyProtection="1">
      <alignment horizontal="left" vertical="center" wrapText="1"/>
    </xf>
    <xf numFmtId="0" fontId="12" fillId="0" borderId="24" xfId="2" applyFont="1" applyBorder="1" applyAlignment="1" applyProtection="1">
      <alignment horizontal="left" vertical="center"/>
    </xf>
    <xf numFmtId="0" fontId="41" fillId="5" borderId="67" xfId="1" applyFont="1" applyFill="1" applyBorder="1" applyAlignment="1">
      <alignment horizontal="center" vertical="center"/>
    </xf>
    <xf numFmtId="0" fontId="41" fillId="5" borderId="68" xfId="1" applyFont="1" applyFill="1" applyBorder="1" applyAlignment="1">
      <alignment horizontal="center" vertical="center"/>
    </xf>
    <xf numFmtId="0" fontId="41" fillId="5" borderId="77" xfId="1" applyFont="1" applyFill="1" applyBorder="1" applyAlignment="1">
      <alignment horizontal="center" vertical="center"/>
    </xf>
    <xf numFmtId="0" fontId="41" fillId="5" borderId="66" xfId="1" applyFont="1" applyFill="1" applyBorder="1" applyAlignment="1">
      <alignment horizontal="center" vertical="center"/>
    </xf>
    <xf numFmtId="0" fontId="11" fillId="0" borderId="40"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49" fontId="11" fillId="0" borderId="6" xfId="0" applyNumberFormat="1" applyFont="1" applyBorder="1" applyAlignment="1" applyProtection="1">
      <alignment horizontal="center" vertical="center" shrinkToFit="1"/>
      <protection locked="0"/>
    </xf>
    <xf numFmtId="49" fontId="11" fillId="0" borderId="15" xfId="0" applyNumberFormat="1" applyFont="1" applyBorder="1" applyAlignment="1" applyProtection="1">
      <alignment horizontal="center" vertical="center" shrinkToFit="1"/>
      <protection locked="0"/>
    </xf>
    <xf numFmtId="49" fontId="11" fillId="0" borderId="7" xfId="0" applyNumberFormat="1" applyFont="1" applyBorder="1" applyAlignment="1" applyProtection="1">
      <alignment horizontal="center" vertical="center" shrinkToFit="1"/>
      <protection locked="0"/>
    </xf>
    <xf numFmtId="49" fontId="11" fillId="0" borderId="27" xfId="0" applyNumberFormat="1" applyFont="1" applyBorder="1" applyAlignment="1" applyProtection="1">
      <alignment horizontal="center" vertical="center" shrinkToFit="1"/>
      <protection locked="0"/>
    </xf>
    <xf numFmtId="0" fontId="55" fillId="0" borderId="8" xfId="0" applyFont="1" applyBorder="1">
      <alignment vertical="center"/>
    </xf>
    <xf numFmtId="0" fontId="55" fillId="0" borderId="10" xfId="0" applyFont="1" applyBorder="1">
      <alignment vertical="center"/>
    </xf>
    <xf numFmtId="0" fontId="55" fillId="0" borderId="54" xfId="0" applyFont="1" applyBorder="1">
      <alignment vertical="center"/>
    </xf>
    <xf numFmtId="0" fontId="36" fillId="0" borderId="10" xfId="0" applyFont="1" applyBorder="1">
      <alignment vertical="center"/>
    </xf>
    <xf numFmtId="0" fontId="34" fillId="5" borderId="8" xfId="0" applyFont="1" applyFill="1" applyBorder="1" applyAlignment="1">
      <alignment horizontal="center" vertical="center" wrapText="1"/>
    </xf>
    <xf numFmtId="0" fontId="35" fillId="5" borderId="10" xfId="0" applyFont="1" applyFill="1" applyBorder="1" applyAlignment="1">
      <alignment horizontal="center" vertical="center"/>
    </xf>
    <xf numFmtId="0" fontId="36" fillId="0" borderId="10" xfId="0" applyFont="1" applyBorder="1" applyProtection="1">
      <alignment vertical="center"/>
      <protection locked="0"/>
    </xf>
    <xf numFmtId="0" fontId="36" fillId="0" borderId="54" xfId="0" applyFont="1" applyBorder="1" applyProtection="1">
      <alignment vertical="center"/>
      <protection locked="0"/>
    </xf>
    <xf numFmtId="0" fontId="31" fillId="17" borderId="22" xfId="0" applyFont="1" applyFill="1" applyBorder="1" applyAlignment="1">
      <alignment horizontal="center" vertical="center"/>
    </xf>
    <xf numFmtId="0" fontId="11" fillId="17" borderId="20" xfId="0" applyFont="1" applyFill="1" applyBorder="1" applyAlignment="1">
      <alignment horizontal="center" vertical="center"/>
    </xf>
    <xf numFmtId="0" fontId="11" fillId="17" borderId="24" xfId="0" applyFont="1" applyFill="1" applyBorder="1" applyAlignment="1">
      <alignment horizontal="center" vertical="center"/>
    </xf>
    <xf numFmtId="0" fontId="11" fillId="17" borderId="0" xfId="0" applyFont="1" applyFill="1" applyAlignment="1">
      <alignment horizontal="center" vertical="center"/>
    </xf>
    <xf numFmtId="0" fontId="11" fillId="0" borderId="19" xfId="0" applyFont="1" applyBorder="1" applyAlignment="1" applyProtection="1">
      <alignment horizontal="left" vertical="top" wrapText="1"/>
      <protection locked="0"/>
    </xf>
    <xf numFmtId="0" fontId="11" fillId="0" borderId="20" xfId="0" applyFont="1" applyBorder="1" applyAlignment="1" applyProtection="1">
      <alignment horizontal="left" vertical="top" wrapText="1"/>
      <protection locked="0"/>
    </xf>
    <xf numFmtId="0" fontId="11" fillId="0" borderId="23" xfId="0" applyFont="1" applyBorder="1" applyAlignment="1" applyProtection="1">
      <alignment horizontal="left" vertical="top" wrapText="1"/>
      <protection locked="0"/>
    </xf>
    <xf numFmtId="0" fontId="31" fillId="17" borderId="26" xfId="0" applyFont="1" applyFill="1" applyBorder="1" applyAlignment="1">
      <alignment horizontal="center" vertical="center"/>
    </xf>
    <xf numFmtId="0" fontId="31" fillId="17" borderId="7" xfId="0" applyFont="1" applyFill="1" applyBorder="1" applyAlignment="1">
      <alignment horizontal="center" vertical="center"/>
    </xf>
    <xf numFmtId="0" fontId="31" fillId="17" borderId="24" xfId="0" applyFont="1" applyFill="1" applyBorder="1" applyAlignment="1">
      <alignment horizontal="center" vertical="center"/>
    </xf>
    <xf numFmtId="0" fontId="31" fillId="17" borderId="0" xfId="0" applyFont="1" applyFill="1" applyAlignment="1">
      <alignment horizontal="center" vertical="center"/>
    </xf>
    <xf numFmtId="0" fontId="31" fillId="17" borderId="28" xfId="0" applyFont="1" applyFill="1" applyBorder="1" applyAlignment="1">
      <alignment horizontal="center" vertical="center"/>
    </xf>
    <xf numFmtId="0" fontId="31" fillId="17" borderId="3" xfId="0" applyFont="1" applyFill="1" applyBorder="1" applyAlignment="1">
      <alignment horizontal="center" vertical="center"/>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27" xfId="0" applyFont="1" applyBorder="1" applyAlignment="1" applyProtection="1">
      <alignment horizontal="left" vertical="top"/>
      <protection locked="0"/>
    </xf>
    <xf numFmtId="0" fontId="11" fillId="0" borderId="14"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25" xfId="0" applyFont="1" applyBorder="1" applyAlignment="1" applyProtection="1">
      <alignment horizontal="left" vertical="top"/>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29" xfId="0" applyFont="1" applyBorder="1" applyAlignment="1" applyProtection="1">
      <alignment horizontal="left" vertical="top"/>
      <protection locked="0"/>
    </xf>
    <xf numFmtId="0" fontId="12" fillId="0" borderId="14"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0" xfId="0" applyFont="1" applyProtection="1">
      <alignment vertical="center"/>
      <protection locked="0"/>
    </xf>
    <xf numFmtId="0" fontId="12" fillId="0" borderId="4" xfId="0" applyFont="1" applyBorder="1" applyProtection="1">
      <alignment vertical="center"/>
      <protection locked="0"/>
    </xf>
    <xf numFmtId="0" fontId="12" fillId="0" borderId="0" xfId="0" applyFont="1" applyAlignment="1" applyProtection="1">
      <alignment horizontal="center" vertical="center"/>
      <protection locked="0"/>
    </xf>
    <xf numFmtId="0" fontId="32" fillId="17" borderId="14" xfId="1" applyFont="1" applyFill="1" applyBorder="1" applyAlignment="1">
      <alignment horizontal="center" vertical="center"/>
    </xf>
    <xf numFmtId="0" fontId="32" fillId="17" borderId="4" xfId="1" applyFont="1" applyFill="1" applyBorder="1" applyAlignment="1">
      <alignment horizontal="center" vertical="center"/>
    </xf>
    <xf numFmtId="0" fontId="32" fillId="17" borderId="16" xfId="1" applyFont="1" applyFill="1" applyBorder="1" applyAlignment="1">
      <alignment horizontal="center" vertical="center"/>
    </xf>
    <xf numFmtId="0" fontId="32" fillId="17" borderId="18" xfId="1" applyFont="1" applyFill="1" applyBorder="1" applyAlignment="1">
      <alignment horizontal="center" vertical="center"/>
    </xf>
    <xf numFmtId="0" fontId="31" fillId="0" borderId="8" xfId="0" applyFont="1" applyBorder="1" applyAlignment="1">
      <alignment horizontal="center" vertical="center"/>
    </xf>
    <xf numFmtId="0" fontId="31" fillId="0" borderId="10" xfId="0" applyFont="1" applyBorder="1" applyAlignment="1">
      <alignment horizontal="center" vertical="center"/>
    </xf>
    <xf numFmtId="0" fontId="31" fillId="0" borderId="9" xfId="0" applyFont="1" applyBorder="1" applyAlignment="1">
      <alignment horizontal="center" vertical="center"/>
    </xf>
    <xf numFmtId="0" fontId="32" fillId="17" borderId="6" xfId="1" applyFont="1" applyFill="1" applyBorder="1" applyAlignment="1">
      <alignment horizontal="center" vertical="center"/>
    </xf>
    <xf numFmtId="0" fontId="32" fillId="17" borderId="15" xfId="1" applyFont="1" applyFill="1" applyBorder="1" applyAlignment="1">
      <alignment horizontal="center" vertical="center"/>
    </xf>
    <xf numFmtId="0" fontId="31" fillId="17" borderId="8" xfId="0" applyFont="1" applyFill="1" applyBorder="1" applyAlignment="1">
      <alignment horizontal="center" vertical="center"/>
    </xf>
    <xf numFmtId="0" fontId="31" fillId="17" borderId="10" xfId="0" applyFont="1" applyFill="1" applyBorder="1" applyAlignment="1">
      <alignment horizontal="center" vertical="center"/>
    </xf>
    <xf numFmtId="0" fontId="31" fillId="0" borderId="10"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12" fillId="0" borderId="0" xfId="0" applyFont="1" applyAlignment="1">
      <alignment horizontal="left" vertical="center"/>
    </xf>
    <xf numFmtId="0" fontId="42" fillId="5" borderId="58" xfId="1" applyFont="1" applyFill="1" applyBorder="1" applyAlignment="1">
      <alignment horizontal="center" vertical="center"/>
    </xf>
    <xf numFmtId="0" fontId="42" fillId="5" borderId="59" xfId="1" applyFont="1" applyFill="1" applyBorder="1" applyAlignment="1">
      <alignment horizontal="center" vertical="center"/>
    </xf>
    <xf numFmtId="0" fontId="11" fillId="0" borderId="16" xfId="0" applyFont="1" applyBorder="1" applyAlignment="1" applyProtection="1">
      <alignment horizontal="left" vertical="center" shrinkToFit="1"/>
      <protection locked="0"/>
    </xf>
    <xf numFmtId="0" fontId="11" fillId="0" borderId="17" xfId="0" applyFont="1" applyBorder="1" applyAlignment="1" applyProtection="1">
      <alignment horizontal="left" vertical="center" shrinkToFit="1"/>
      <protection locked="0"/>
    </xf>
    <xf numFmtId="0" fontId="11" fillId="0" borderId="46" xfId="0" applyFont="1" applyBorder="1" applyAlignment="1" applyProtection="1">
      <alignment horizontal="left" vertical="center" shrinkToFit="1"/>
      <protection locked="0"/>
    </xf>
    <xf numFmtId="0" fontId="12" fillId="13" borderId="60" xfId="0" applyFont="1" applyFill="1" applyBorder="1" applyAlignment="1">
      <alignment horizontal="left" vertical="center" wrapText="1"/>
    </xf>
    <xf numFmtId="0" fontId="12" fillId="13" borderId="61" xfId="0" applyFont="1" applyFill="1" applyBorder="1" applyAlignment="1">
      <alignment horizontal="left" vertical="center" wrapText="1"/>
    </xf>
    <xf numFmtId="0" fontId="12" fillId="13" borderId="62" xfId="0" applyFont="1" applyFill="1" applyBorder="1" applyAlignment="1">
      <alignment horizontal="left" vertical="center" wrapText="1"/>
    </xf>
    <xf numFmtId="0" fontId="34" fillId="5" borderId="8" xfId="0" applyFont="1" applyFill="1" applyBorder="1" applyAlignment="1">
      <alignment horizontal="center" vertical="center"/>
    </xf>
    <xf numFmtId="0" fontId="31" fillId="4" borderId="15"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48" xfId="0" applyFont="1" applyFill="1" applyBorder="1" applyAlignment="1">
      <alignment horizontal="center" vertical="center" wrapText="1"/>
    </xf>
    <xf numFmtId="0" fontId="31" fillId="4" borderId="18" xfId="0" applyFont="1" applyFill="1" applyBorder="1" applyAlignment="1">
      <alignment horizontal="center" vertical="center" wrapText="1"/>
    </xf>
    <xf numFmtId="0" fontId="32" fillId="5" borderId="56" xfId="1" applyFont="1" applyFill="1" applyBorder="1" applyAlignment="1">
      <alignment horizontal="center" vertical="center" wrapText="1"/>
    </xf>
    <xf numFmtId="0" fontId="32" fillId="5" borderId="39" xfId="1" applyFont="1" applyFill="1" applyBorder="1" applyAlignment="1">
      <alignment horizontal="center" vertical="center"/>
    </xf>
    <xf numFmtId="0" fontId="38" fillId="12" borderId="30" xfId="0" applyFont="1" applyFill="1" applyBorder="1" applyAlignment="1">
      <alignment horizontal="left" vertical="center" wrapText="1"/>
    </xf>
    <xf numFmtId="0" fontId="38" fillId="12" borderId="10" xfId="0" applyFont="1" applyFill="1" applyBorder="1" applyAlignment="1">
      <alignment horizontal="left" vertical="center" wrapText="1"/>
    </xf>
    <xf numFmtId="0" fontId="38" fillId="12" borderId="54" xfId="0" applyFont="1" applyFill="1" applyBorder="1" applyAlignment="1">
      <alignment horizontal="left" vertical="center" wrapText="1"/>
    </xf>
    <xf numFmtId="0" fontId="60" fillId="5" borderId="56" xfId="1" applyFont="1" applyFill="1" applyBorder="1" applyAlignment="1">
      <alignment horizontal="center" vertical="center"/>
    </xf>
    <xf numFmtId="0" fontId="60" fillId="5" borderId="21" xfId="1" applyFont="1" applyFill="1" applyBorder="1" applyAlignment="1">
      <alignment horizontal="center" vertical="center"/>
    </xf>
    <xf numFmtId="0" fontId="38" fillId="15" borderId="30" xfId="0" applyFont="1" applyFill="1" applyBorder="1" applyAlignment="1">
      <alignment horizontal="left" vertical="center" wrapText="1"/>
    </xf>
    <xf numFmtId="0" fontId="38" fillId="15" borderId="10" xfId="0" applyFont="1" applyFill="1" applyBorder="1" applyAlignment="1">
      <alignment horizontal="left" vertical="center" wrapText="1"/>
    </xf>
    <xf numFmtId="0" fontId="38" fillId="15" borderId="54" xfId="0" applyFont="1" applyFill="1" applyBorder="1" applyAlignment="1">
      <alignment horizontal="left" vertical="center" wrapText="1"/>
    </xf>
    <xf numFmtId="0" fontId="32" fillId="8" borderId="38" xfId="0" applyFont="1" applyFill="1" applyBorder="1" applyAlignment="1">
      <alignment horizontal="center" vertical="center"/>
    </xf>
    <xf numFmtId="0" fontId="32" fillId="8" borderId="13" xfId="0" applyFont="1" applyFill="1" applyBorder="1" applyAlignment="1">
      <alignment horizontal="center" vertical="center"/>
    </xf>
    <xf numFmtId="0" fontId="11" fillId="0" borderId="10" xfId="0" applyFont="1" applyBorder="1" applyAlignment="1" applyProtection="1">
      <alignment horizontal="center" vertical="center" shrinkToFit="1"/>
      <protection locked="0"/>
    </xf>
    <xf numFmtId="0" fontId="11" fillId="0" borderId="54" xfId="0" applyFont="1" applyBorder="1" applyAlignment="1" applyProtection="1">
      <alignment horizontal="center" vertical="center" shrinkToFit="1"/>
      <protection locked="0"/>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49" fontId="11" fillId="0" borderId="8" xfId="0" applyNumberFormat="1" applyFont="1" applyBorder="1" applyAlignment="1" applyProtection="1">
      <alignment horizontal="center" vertical="center" shrinkToFit="1"/>
      <protection locked="0"/>
    </xf>
    <xf numFmtId="49" fontId="11" fillId="0" borderId="9" xfId="0" applyNumberFormat="1" applyFont="1" applyBorder="1" applyAlignment="1" applyProtection="1">
      <alignment horizontal="center" vertical="center" shrinkToFit="1"/>
      <protection locked="0"/>
    </xf>
    <xf numFmtId="0" fontId="12" fillId="0" borderId="16"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31" fillId="4" borderId="55" xfId="0" applyFont="1" applyFill="1" applyBorder="1" applyAlignment="1">
      <alignment horizontal="center" vertical="center"/>
    </xf>
    <xf numFmtId="0" fontId="31" fillId="4" borderId="9" xfId="0" applyFont="1" applyFill="1" applyBorder="1" applyAlignment="1">
      <alignment horizontal="center" vertical="center"/>
    </xf>
    <xf numFmtId="49" fontId="11" fillId="0" borderId="10" xfId="0" applyNumberFormat="1" applyFont="1" applyBorder="1" applyAlignment="1" applyProtection="1">
      <alignment horizontal="center" vertical="center" shrinkToFit="1"/>
      <protection locked="0"/>
    </xf>
    <xf numFmtId="49" fontId="11" fillId="0" borderId="54" xfId="0" applyNumberFormat="1" applyFont="1" applyBorder="1" applyAlignment="1" applyProtection="1">
      <alignment horizontal="center" vertical="center" shrinkToFit="1"/>
      <protection locked="0"/>
    </xf>
    <xf numFmtId="0" fontId="31" fillId="17" borderId="13" xfId="0" applyFont="1" applyFill="1" applyBorder="1" applyAlignment="1">
      <alignment horizontal="center" vertical="center"/>
    </xf>
    <xf numFmtId="0" fontId="12" fillId="0" borderId="8" xfId="0" applyFont="1" applyBorder="1" applyAlignment="1">
      <alignment horizontal="left" vertical="center" wrapText="1"/>
    </xf>
    <xf numFmtId="0" fontId="12" fillId="0" borderId="10" xfId="0" applyFont="1" applyBorder="1" applyAlignment="1">
      <alignment horizontal="left" vertical="center"/>
    </xf>
    <xf numFmtId="0" fontId="12" fillId="0" borderId="9" xfId="0" applyFont="1" applyBorder="1" applyAlignment="1">
      <alignment horizontal="left" vertical="center"/>
    </xf>
    <xf numFmtId="0" fontId="12" fillId="0" borderId="3" xfId="0" applyFont="1" applyBorder="1" applyAlignment="1">
      <alignment horizontal="left" vertical="center"/>
    </xf>
    <xf numFmtId="0" fontId="11" fillId="0" borderId="8" xfId="0" applyFont="1" applyBorder="1" applyAlignment="1" applyProtection="1">
      <alignment horizontal="left" vertical="center" shrinkToFit="1"/>
      <protection locked="0"/>
    </xf>
    <xf numFmtId="0" fontId="11" fillId="0" borderId="10" xfId="0" applyFont="1" applyBorder="1" applyAlignment="1" applyProtection="1">
      <alignment horizontal="left" vertical="center" shrinkToFit="1"/>
      <protection locked="0"/>
    </xf>
    <xf numFmtId="0" fontId="11" fillId="0" borderId="54" xfId="0" applyFont="1" applyBorder="1" applyAlignment="1" applyProtection="1">
      <alignment horizontal="left" vertical="center" shrinkToFit="1"/>
      <protection locked="0"/>
    </xf>
    <xf numFmtId="0" fontId="11" fillId="8" borderId="51" xfId="0" applyFont="1" applyFill="1" applyBorder="1" applyAlignment="1">
      <alignment horizontal="center" vertical="center"/>
    </xf>
    <xf numFmtId="0" fontId="11" fillId="8" borderId="52" xfId="0" applyFont="1" applyFill="1" applyBorder="1" applyAlignment="1">
      <alignment horizontal="center" vertical="center"/>
    </xf>
    <xf numFmtId="0" fontId="42" fillId="5" borderId="56" xfId="1" applyFont="1" applyFill="1" applyBorder="1" applyAlignment="1">
      <alignment horizontal="center" vertical="center"/>
    </xf>
    <xf numFmtId="0" fontId="42" fillId="5" borderId="21" xfId="1" applyFont="1" applyFill="1" applyBorder="1" applyAlignment="1">
      <alignment horizontal="center" vertical="center"/>
    </xf>
    <xf numFmtId="0" fontId="12" fillId="13" borderId="30" xfId="0" applyFont="1" applyFill="1" applyBorder="1" applyAlignment="1">
      <alignment horizontal="left" vertical="center" wrapText="1"/>
    </xf>
    <xf numFmtId="0" fontId="12" fillId="13" borderId="10" xfId="0" applyFont="1" applyFill="1" applyBorder="1" applyAlignment="1">
      <alignment horizontal="left" vertical="center" wrapText="1"/>
    </xf>
    <xf numFmtId="0" fontId="12" fillId="13" borderId="54" xfId="0" applyFont="1" applyFill="1" applyBorder="1" applyAlignment="1">
      <alignment horizontal="left" vertical="center" wrapText="1"/>
    </xf>
    <xf numFmtId="0" fontId="11" fillId="0" borderId="6" xfId="0" applyFont="1" applyBorder="1" applyAlignment="1" applyProtection="1">
      <alignment horizontal="left" vertical="center" shrinkToFit="1"/>
      <protection locked="0"/>
    </xf>
    <xf numFmtId="0" fontId="11" fillId="0" borderId="7" xfId="0" applyFont="1" applyBorder="1" applyAlignment="1" applyProtection="1">
      <alignment horizontal="left" vertical="center" shrinkToFit="1"/>
      <protection locked="0"/>
    </xf>
    <xf numFmtId="0" fontId="11" fillId="0" borderId="15" xfId="0" applyFont="1" applyBorder="1" applyAlignment="1" applyProtection="1">
      <alignment horizontal="left" vertical="center" shrinkToFit="1"/>
      <protection locked="0"/>
    </xf>
    <xf numFmtId="0" fontId="11" fillId="0" borderId="18" xfId="0" applyFont="1" applyBorder="1" applyAlignment="1" applyProtection="1">
      <alignment horizontal="left" vertical="center" shrinkToFit="1"/>
      <protection locked="0"/>
    </xf>
    <xf numFmtId="0" fontId="31" fillId="4" borderId="55"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29" fillId="11" borderId="0" xfId="0" applyFont="1" applyFill="1" applyAlignment="1">
      <alignment horizontal="right" vertical="center"/>
    </xf>
    <xf numFmtId="0" fontId="31" fillId="4" borderId="49" xfId="0" applyFont="1" applyFill="1" applyBorder="1" applyAlignment="1">
      <alignment horizontal="center" vertical="center"/>
    </xf>
    <xf numFmtId="0" fontId="31" fillId="4" borderId="50"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17" xfId="0" applyFont="1" applyFill="1" applyBorder="1" applyAlignment="1">
      <alignment horizontal="center" vertical="center"/>
    </xf>
    <xf numFmtId="0" fontId="12" fillId="0" borderId="8"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31" fillId="4" borderId="4" xfId="0" applyFont="1" applyFill="1" applyBorder="1" applyAlignment="1">
      <alignment horizontal="center" vertical="center"/>
    </xf>
    <xf numFmtId="0" fontId="31" fillId="4" borderId="24" xfId="0" applyFont="1" applyFill="1" applyBorder="1" applyAlignment="1">
      <alignment horizontal="center" vertical="center"/>
    </xf>
    <xf numFmtId="0" fontId="31" fillId="4" borderId="48"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8" xfId="0" applyFont="1" applyFill="1" applyBorder="1" applyAlignment="1">
      <alignment horizontal="center" vertical="center"/>
    </xf>
    <xf numFmtId="0" fontId="32" fillId="8" borderId="5" xfId="0" applyFont="1" applyFill="1" applyBorder="1" applyAlignment="1">
      <alignment horizontal="center" vertical="center"/>
    </xf>
    <xf numFmtId="0" fontId="31" fillId="4" borderId="46" xfId="0" applyFont="1" applyFill="1" applyBorder="1" applyAlignment="1">
      <alignment horizontal="center" vertical="center"/>
    </xf>
    <xf numFmtId="0" fontId="11" fillId="0" borderId="54" xfId="0" applyFont="1" applyBorder="1" applyAlignment="1">
      <alignment horizontal="center" vertical="center"/>
    </xf>
    <xf numFmtId="0" fontId="31" fillId="4" borderId="10" xfId="0" applyFont="1" applyFill="1" applyBorder="1" applyAlignment="1">
      <alignment horizontal="center" vertical="center"/>
    </xf>
    <xf numFmtId="0" fontId="31" fillId="4" borderId="54" xfId="0" applyFont="1" applyFill="1" applyBorder="1" applyAlignment="1">
      <alignment horizontal="center" vertical="center"/>
    </xf>
    <xf numFmtId="49" fontId="33" fillId="0" borderId="8" xfId="2" applyNumberFormat="1" applyFont="1" applyBorder="1" applyAlignment="1" applyProtection="1">
      <alignment horizontal="center" vertical="center" shrinkToFit="1"/>
      <protection locked="0"/>
    </xf>
    <xf numFmtId="49" fontId="33" fillId="0" borderId="10" xfId="2" applyNumberFormat="1" applyFont="1" applyBorder="1" applyAlignment="1" applyProtection="1">
      <alignment horizontal="center" vertical="center" shrinkToFit="1"/>
      <protection locked="0"/>
    </xf>
    <xf numFmtId="49" fontId="33" fillId="0" borderId="54" xfId="2" applyNumberFormat="1" applyFont="1" applyBorder="1" applyAlignment="1" applyProtection="1">
      <alignment horizontal="center" vertical="center" shrinkToFit="1"/>
      <protection locked="0"/>
    </xf>
    <xf numFmtId="0" fontId="37" fillId="0" borderId="0" xfId="0" applyFont="1" applyAlignment="1">
      <alignment horizontal="left"/>
    </xf>
    <xf numFmtId="0" fontId="11" fillId="0" borderId="13"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2" fillId="0" borderId="14" xfId="2" applyFont="1" applyBorder="1" applyAlignment="1" applyProtection="1">
      <alignment horizontal="left" vertical="center"/>
    </xf>
    <xf numFmtId="0" fontId="31" fillId="4" borderId="26" xfId="0" applyFont="1" applyFill="1" applyBorder="1" applyAlignment="1">
      <alignment horizontal="center" wrapText="1"/>
    </xf>
    <xf numFmtId="0" fontId="31" fillId="4" borderId="15" xfId="0" applyFont="1" applyFill="1" applyBorder="1" applyAlignment="1">
      <alignment horizontal="center" wrapText="1"/>
    </xf>
    <xf numFmtId="0" fontId="31" fillId="4" borderId="48" xfId="0" applyFont="1" applyFill="1" applyBorder="1" applyAlignment="1">
      <alignment horizontal="center" wrapText="1"/>
    </xf>
    <xf numFmtId="0" fontId="31" fillId="4" borderId="18" xfId="0" applyFont="1" applyFill="1" applyBorder="1" applyAlignment="1">
      <alignment horizontal="center" wrapText="1"/>
    </xf>
    <xf numFmtId="49" fontId="11" fillId="0" borderId="5" xfId="0" applyNumberFormat="1" applyFont="1" applyBorder="1" applyAlignment="1" applyProtection="1">
      <alignment horizontal="center" vertical="center" shrinkToFit="1"/>
      <protection locked="0"/>
    </xf>
    <xf numFmtId="49" fontId="11" fillId="0" borderId="34" xfId="0" applyNumberFormat="1" applyFont="1" applyBorder="1" applyAlignment="1" applyProtection="1">
      <alignment horizontal="center" vertical="center" shrinkToFit="1"/>
      <protection locked="0"/>
    </xf>
    <xf numFmtId="0" fontId="11" fillId="0" borderId="41" xfId="0" applyFont="1" applyBorder="1" applyAlignment="1">
      <alignment horizontal="center" vertical="center"/>
    </xf>
    <xf numFmtId="0" fontId="11" fillId="0" borderId="5" xfId="0" applyFont="1" applyBorder="1" applyAlignment="1" applyProtection="1">
      <alignment horizontal="center" vertical="center" shrinkToFit="1"/>
      <protection locked="0"/>
    </xf>
    <xf numFmtId="0" fontId="37" fillId="0" borderId="7" xfId="0" applyFont="1" applyBorder="1" applyAlignment="1">
      <alignment horizontal="left" wrapText="1"/>
    </xf>
    <xf numFmtId="0" fontId="70" fillId="0" borderId="8" xfId="0" applyFont="1" applyBorder="1" applyAlignment="1" applyProtection="1">
      <alignment horizontal="center" vertical="center"/>
      <protection locked="0"/>
    </xf>
    <xf numFmtId="0" fontId="70" fillId="0" borderId="9" xfId="0" applyFont="1" applyBorder="1" applyAlignment="1" applyProtection="1">
      <alignment horizontal="center" vertical="center"/>
      <protection locked="0"/>
    </xf>
    <xf numFmtId="0" fontId="31" fillId="4" borderId="26" xfId="0" applyFont="1" applyFill="1" applyBorder="1" applyAlignment="1">
      <alignment horizontal="center" vertical="center"/>
    </xf>
    <xf numFmtId="0" fontId="31" fillId="4" borderId="15" xfId="0" applyFont="1" applyFill="1" applyBorder="1" applyAlignment="1">
      <alignment horizontal="center" vertical="center"/>
    </xf>
    <xf numFmtId="0" fontId="12" fillId="18" borderId="14" xfId="0" applyFont="1" applyFill="1" applyBorder="1" applyAlignment="1">
      <alignment vertical="center" wrapText="1"/>
    </xf>
    <xf numFmtId="0" fontId="12" fillId="18" borderId="0" xfId="0" applyFont="1" applyFill="1" applyAlignment="1">
      <alignment vertical="center" wrapText="1"/>
    </xf>
    <xf numFmtId="0" fontId="12" fillId="18" borderId="25" xfId="0" applyFont="1" applyFill="1" applyBorder="1" applyAlignment="1">
      <alignment vertical="center" wrapText="1"/>
    </xf>
    <xf numFmtId="0" fontId="11" fillId="0" borderId="10" xfId="0" applyFont="1" applyBorder="1" applyAlignment="1" applyProtection="1">
      <alignment horizontal="left" vertical="center"/>
      <protection locked="0"/>
    </xf>
    <xf numFmtId="0" fontId="11" fillId="0" borderId="54" xfId="0" applyFont="1" applyBorder="1" applyAlignment="1" applyProtection="1">
      <alignment horizontal="left" vertical="center"/>
      <protection locked="0"/>
    </xf>
    <xf numFmtId="0" fontId="48" fillId="6" borderId="0" xfId="0" applyFont="1" applyFill="1" applyAlignment="1">
      <alignment horizontal="left" wrapText="1"/>
    </xf>
    <xf numFmtId="0" fontId="48" fillId="6" borderId="25" xfId="0" applyFont="1" applyFill="1" applyBorder="1" applyAlignment="1">
      <alignment horizontal="left" wrapText="1"/>
    </xf>
    <xf numFmtId="0" fontId="37" fillId="6" borderId="0" xfId="0" applyFont="1" applyFill="1" applyAlignment="1">
      <alignment horizontal="left" wrapText="1"/>
    </xf>
    <xf numFmtId="0" fontId="37" fillId="6" borderId="25" xfId="0" applyFont="1" applyFill="1" applyBorder="1" applyAlignment="1">
      <alignment horizontal="left" wrapText="1"/>
    </xf>
    <xf numFmtId="0" fontId="37" fillId="0" borderId="27" xfId="0" applyFont="1" applyBorder="1" applyAlignment="1">
      <alignment horizontal="left" wrapText="1"/>
    </xf>
    <xf numFmtId="0" fontId="65" fillId="13" borderId="17" xfId="0" applyFont="1" applyFill="1" applyBorder="1" applyAlignment="1" applyProtection="1">
      <alignment horizontal="center" vertical="center"/>
      <protection locked="0"/>
    </xf>
    <xf numFmtId="0" fontId="12" fillId="0" borderId="6" xfId="0" applyFont="1" applyBorder="1" applyAlignment="1">
      <alignment horizontal="left" wrapText="1" indent="1"/>
    </xf>
    <xf numFmtId="0" fontId="12" fillId="0" borderId="74" xfId="0" applyFont="1" applyBorder="1" applyAlignment="1">
      <alignment horizontal="left" wrapText="1" indent="1"/>
    </xf>
    <xf numFmtId="0" fontId="63" fillId="0" borderId="14" xfId="0" applyFont="1" applyBorder="1" applyAlignment="1" applyProtection="1">
      <alignment horizontal="center" vertical="center" wrapText="1"/>
      <protection locked="0"/>
    </xf>
    <xf numFmtId="0" fontId="63" fillId="0" borderId="75" xfId="0" applyFont="1" applyBorder="1" applyAlignment="1" applyProtection="1">
      <alignment horizontal="center" vertical="center" wrapText="1"/>
      <protection locked="0"/>
    </xf>
    <xf numFmtId="0" fontId="63" fillId="0" borderId="16" xfId="0" applyFont="1" applyBorder="1" applyAlignment="1" applyProtection="1">
      <alignment horizontal="center" vertical="center" wrapText="1"/>
      <protection locked="0"/>
    </xf>
    <xf numFmtId="0" fontId="63" fillId="0" borderId="76" xfId="0" applyFont="1" applyBorder="1" applyAlignment="1" applyProtection="1">
      <alignment horizontal="center" vertical="center" wrapText="1"/>
      <protection locked="0"/>
    </xf>
    <xf numFmtId="0" fontId="12" fillId="0" borderId="0" xfId="2" applyFont="1" applyBorder="1" applyAlignment="1" applyProtection="1">
      <alignment horizontal="left" vertical="center"/>
    </xf>
    <xf numFmtId="0" fontId="11" fillId="0" borderId="20" xfId="0" applyFont="1" applyBorder="1" applyAlignment="1">
      <alignment horizontal="left" vertical="center" wrapText="1" indent="1"/>
    </xf>
    <xf numFmtId="0" fontId="11" fillId="0" borderId="23" xfId="0" applyFont="1" applyBorder="1" applyAlignment="1">
      <alignment horizontal="left" vertical="center" wrapText="1" indent="1"/>
    </xf>
    <xf numFmtId="0" fontId="11" fillId="0" borderId="17" xfId="0" applyFont="1" applyBorder="1" applyAlignment="1">
      <alignment horizontal="left" vertical="center" wrapText="1" indent="1"/>
    </xf>
    <xf numFmtId="0" fontId="11" fillId="0" borderId="46" xfId="0" applyFont="1" applyBorder="1" applyAlignment="1">
      <alignment horizontal="left" vertical="center" wrapText="1" indent="1"/>
    </xf>
    <xf numFmtId="31" fontId="12" fillId="0" borderId="6" xfId="0" applyNumberFormat="1" applyFont="1" applyBorder="1" applyAlignment="1">
      <alignment horizontal="left" vertical="center" wrapText="1" indent="1"/>
    </xf>
    <xf numFmtId="31" fontId="12" fillId="0" borderId="15" xfId="0" applyNumberFormat="1" applyFont="1" applyBorder="1" applyAlignment="1">
      <alignment horizontal="left" vertical="center" wrapText="1" indent="1"/>
    </xf>
    <xf numFmtId="0" fontId="35" fillId="13" borderId="14" xfId="0" applyFont="1" applyFill="1" applyBorder="1" applyAlignment="1">
      <alignment horizontal="center" vertical="center" wrapText="1"/>
    </xf>
    <xf numFmtId="0" fontId="35" fillId="13" borderId="14" xfId="0" applyFont="1" applyFill="1" applyBorder="1" applyAlignment="1">
      <alignment horizontal="center" vertical="center"/>
    </xf>
    <xf numFmtId="0" fontId="47" fillId="0" borderId="6" xfId="0" applyFont="1" applyBorder="1" applyAlignment="1">
      <alignment horizontal="left" vertical="center" wrapText="1"/>
    </xf>
    <xf numFmtId="0" fontId="47" fillId="0" borderId="7" xfId="0" applyFont="1" applyBorder="1" applyAlignment="1">
      <alignment horizontal="left" vertical="center" wrapText="1"/>
    </xf>
    <xf numFmtId="0" fontId="47" fillId="0" borderId="15" xfId="0" applyFont="1" applyBorder="1" applyAlignment="1">
      <alignment horizontal="left" vertical="center" wrapText="1"/>
    </xf>
    <xf numFmtId="0" fontId="47" fillId="0" borderId="14" xfId="0" applyFont="1" applyBorder="1" applyAlignment="1">
      <alignment horizontal="left" vertical="center" wrapText="1"/>
    </xf>
    <xf numFmtId="0" fontId="47" fillId="0" borderId="0" xfId="0" applyFont="1" applyAlignment="1">
      <alignment horizontal="left" vertical="center" wrapText="1"/>
    </xf>
    <xf numFmtId="0" fontId="47" fillId="0" borderId="4" xfId="0" applyFont="1" applyBorder="1" applyAlignment="1">
      <alignment horizontal="left" vertical="center" wrapText="1"/>
    </xf>
    <xf numFmtId="0" fontId="47" fillId="0" borderId="6" xfId="0" applyFont="1" applyBorder="1" applyAlignment="1">
      <alignment horizontal="left" wrapText="1"/>
    </xf>
    <xf numFmtId="0" fontId="47" fillId="0" borderId="7" xfId="0" applyFont="1" applyBorder="1" applyAlignment="1">
      <alignment horizontal="left"/>
    </xf>
    <xf numFmtId="0" fontId="47" fillId="0" borderId="27" xfId="0" applyFont="1" applyBorder="1" applyAlignment="1">
      <alignment horizontal="left"/>
    </xf>
    <xf numFmtId="0" fontId="47" fillId="0" borderId="14" xfId="0" applyFont="1" applyBorder="1" applyAlignment="1">
      <alignment horizontal="left"/>
    </xf>
    <xf numFmtId="0" fontId="47" fillId="0" borderId="0" xfId="0" applyFont="1" applyAlignment="1">
      <alignment horizontal="left"/>
    </xf>
    <xf numFmtId="0" fontId="47" fillId="0" borderId="25" xfId="0" applyFont="1" applyBorder="1" applyAlignment="1">
      <alignment horizontal="left"/>
    </xf>
    <xf numFmtId="0" fontId="45" fillId="6" borderId="43" xfId="0" applyFont="1" applyFill="1" applyBorder="1" applyAlignment="1">
      <alignment horizontal="center" vertical="center"/>
    </xf>
    <xf numFmtId="0" fontId="45" fillId="6" borderId="44" xfId="0" applyFont="1" applyFill="1" applyBorder="1" applyAlignment="1">
      <alignment horizontal="center" vertical="center"/>
    </xf>
    <xf numFmtId="0" fontId="45" fillId="6" borderId="45" xfId="0" applyFont="1" applyFill="1" applyBorder="1" applyAlignment="1">
      <alignment horizontal="center" vertical="center"/>
    </xf>
    <xf numFmtId="0" fontId="59" fillId="13" borderId="26" xfId="0" applyFont="1" applyFill="1" applyBorder="1" applyAlignment="1">
      <alignment horizontal="center" vertical="center" wrapText="1"/>
    </xf>
    <xf numFmtId="0" fontId="59" fillId="13" borderId="15" xfId="0" applyFont="1" applyFill="1" applyBorder="1" applyAlignment="1">
      <alignment horizontal="center" vertical="center" wrapText="1"/>
    </xf>
    <xf numFmtId="0" fontId="59" fillId="13" borderId="24" xfId="0" applyFont="1" applyFill="1" applyBorder="1" applyAlignment="1">
      <alignment horizontal="center" vertical="center" wrapText="1"/>
    </xf>
    <xf numFmtId="0" fontId="59" fillId="13" borderId="4" xfId="0" applyFont="1" applyFill="1" applyBorder="1" applyAlignment="1">
      <alignment horizontal="center" vertical="center" wrapText="1"/>
    </xf>
    <xf numFmtId="0" fontId="59" fillId="13" borderId="48" xfId="0" applyFont="1" applyFill="1" applyBorder="1" applyAlignment="1">
      <alignment horizontal="center" vertical="center" wrapText="1"/>
    </xf>
    <xf numFmtId="0" fontId="59" fillId="13" borderId="18" xfId="0" applyFont="1" applyFill="1" applyBorder="1" applyAlignment="1">
      <alignment horizontal="center" vertical="center" wrapText="1"/>
    </xf>
    <xf numFmtId="0" fontId="64" fillId="13" borderId="40" xfId="0" applyFont="1" applyFill="1" applyBorder="1" applyAlignment="1">
      <alignment horizontal="center" vertical="center" wrapText="1"/>
    </xf>
    <xf numFmtId="0" fontId="64" fillId="13" borderId="38" xfId="0" applyFont="1" applyFill="1" applyBorder="1" applyAlignment="1">
      <alignment horizontal="center" vertical="center" wrapText="1"/>
    </xf>
    <xf numFmtId="0" fontId="64" fillId="13" borderId="13" xfId="0" applyFont="1" applyFill="1" applyBorder="1" applyAlignment="1">
      <alignment horizontal="center" vertical="center" wrapText="1"/>
    </xf>
    <xf numFmtId="0" fontId="47" fillId="0" borderId="2" xfId="0" applyFont="1" applyBorder="1" applyAlignment="1">
      <alignment horizontal="left" vertical="center" wrapText="1"/>
    </xf>
    <xf numFmtId="0" fontId="47" fillId="0" borderId="3" xfId="0" applyFont="1" applyBorder="1" applyAlignment="1">
      <alignment horizontal="left" vertical="center" wrapText="1"/>
    </xf>
    <xf numFmtId="0" fontId="47" fillId="0" borderId="47" xfId="0" applyFont="1" applyBorder="1" applyAlignment="1">
      <alignment horizontal="left" vertical="center" wrapText="1"/>
    </xf>
    <xf numFmtId="0" fontId="35" fillId="13" borderId="40" xfId="0" applyFont="1" applyFill="1" applyBorder="1" applyAlignment="1">
      <alignment horizontal="center" vertical="center" wrapText="1"/>
    </xf>
    <xf numFmtId="0" fontId="35" fillId="13" borderId="38" xfId="0" applyFont="1" applyFill="1" applyBorder="1" applyAlignment="1">
      <alignment horizontal="center" vertical="center" wrapText="1"/>
    </xf>
    <xf numFmtId="0" fontId="35" fillId="13" borderId="13" xfId="0" applyFont="1" applyFill="1" applyBorder="1" applyAlignment="1">
      <alignment horizontal="center" vertical="center" wrapText="1"/>
    </xf>
    <xf numFmtId="0" fontId="47" fillId="0" borderId="2" xfId="0" applyFont="1" applyBorder="1" applyAlignment="1">
      <alignment horizontal="left"/>
    </xf>
    <xf numFmtId="0" fontId="47" fillId="0" borderId="3" xfId="0" applyFont="1" applyBorder="1" applyAlignment="1">
      <alignment horizontal="left"/>
    </xf>
    <xf numFmtId="0" fontId="47" fillId="0" borderId="29" xfId="0" applyFont="1" applyBorder="1" applyAlignment="1">
      <alignment horizontal="left"/>
    </xf>
    <xf numFmtId="0" fontId="12" fillId="0" borderId="0" xfId="2" applyFont="1" applyAlignment="1" applyProtection="1">
      <alignment vertical="center" wrapText="1"/>
    </xf>
    <xf numFmtId="0" fontId="12" fillId="0" borderId="0" xfId="2" applyFont="1" applyAlignment="1" applyProtection="1">
      <alignment vertical="center"/>
    </xf>
    <xf numFmtId="0" fontId="59" fillId="13" borderId="7" xfId="0" applyFont="1" applyFill="1" applyBorder="1" applyAlignment="1">
      <alignment horizontal="center" vertical="center" wrapText="1"/>
    </xf>
    <xf numFmtId="0" fontId="59" fillId="13" borderId="0" xfId="0" applyFont="1" applyFill="1" applyAlignment="1">
      <alignment horizontal="center" vertical="center" wrapText="1"/>
    </xf>
    <xf numFmtId="0" fontId="59" fillId="13" borderId="17" xfId="0" applyFont="1" applyFill="1" applyBorder="1" applyAlignment="1">
      <alignment horizontal="center" vertical="center" wrapText="1"/>
    </xf>
    <xf numFmtId="0" fontId="38" fillId="13" borderId="65" xfId="0" applyFont="1" applyFill="1" applyBorder="1" applyAlignment="1">
      <alignment horizontal="center" vertical="center" wrapText="1"/>
    </xf>
    <xf numFmtId="0" fontId="38" fillId="13" borderId="13" xfId="0" applyFont="1" applyFill="1" applyBorder="1" applyAlignment="1">
      <alignment horizontal="center" vertical="center" wrapText="1"/>
    </xf>
    <xf numFmtId="0" fontId="38" fillId="13" borderId="33" xfId="0" applyFont="1" applyFill="1" applyBorder="1" applyAlignment="1">
      <alignment horizontal="center" vertical="center" wrapText="1"/>
    </xf>
    <xf numFmtId="0" fontId="38" fillId="13" borderId="5" xfId="0" applyFont="1" applyFill="1" applyBorder="1" applyAlignment="1">
      <alignment horizontal="center" vertical="center" wrapText="1"/>
    </xf>
    <xf numFmtId="0" fontId="59" fillId="13" borderId="22" xfId="0" applyFont="1" applyFill="1" applyBorder="1" applyAlignment="1">
      <alignment horizontal="center" vertical="center" wrapText="1"/>
    </xf>
    <xf numFmtId="0" fontId="59" fillId="13" borderId="63" xfId="0" applyFont="1" applyFill="1" applyBorder="1" applyAlignment="1">
      <alignment horizontal="center" vertical="center" wrapText="1"/>
    </xf>
    <xf numFmtId="0" fontId="11" fillId="13" borderId="64" xfId="0" applyFont="1" applyFill="1" applyBorder="1" applyAlignment="1">
      <alignment horizontal="center" vertical="center" wrapText="1"/>
    </xf>
    <xf numFmtId="0" fontId="11" fillId="13" borderId="13" xfId="0" applyFont="1" applyFill="1" applyBorder="1" applyAlignment="1">
      <alignment horizontal="center" vertical="center" wrapText="1"/>
    </xf>
    <xf numFmtId="0" fontId="16" fillId="0" borderId="0" xfId="2" applyFont="1" applyAlignment="1" applyProtection="1">
      <alignment horizontal="left" vertical="top" wrapText="1"/>
    </xf>
    <xf numFmtId="0" fontId="36" fillId="13" borderId="38" xfId="0" applyFont="1" applyFill="1" applyBorder="1" applyAlignment="1">
      <alignment horizontal="center" vertical="center" wrapText="1"/>
    </xf>
    <xf numFmtId="0" fontId="36" fillId="13" borderId="13" xfId="0" applyFont="1" applyFill="1" applyBorder="1" applyAlignment="1">
      <alignment horizontal="center" vertical="center" wrapText="1"/>
    </xf>
    <xf numFmtId="0" fontId="11" fillId="13" borderId="5" xfId="0" applyFont="1" applyFill="1" applyBorder="1" applyAlignment="1" applyProtection="1">
      <alignment horizontal="center" vertical="center"/>
      <protection locked="0"/>
    </xf>
    <xf numFmtId="0" fontId="12" fillId="0" borderId="5" xfId="2" applyNumberFormat="1" applyFont="1" applyBorder="1" applyAlignment="1" applyProtection="1">
      <alignment horizontal="center" vertical="center"/>
    </xf>
    <xf numFmtId="0" fontId="12" fillId="0" borderId="34" xfId="2" applyNumberFormat="1" applyFont="1" applyBorder="1" applyAlignment="1" applyProtection="1">
      <alignment horizontal="center" vertical="center"/>
    </xf>
    <xf numFmtId="0" fontId="11" fillId="0" borderId="5" xfId="0" applyFont="1" applyBorder="1" applyAlignment="1">
      <alignment horizontal="center" vertical="center"/>
    </xf>
    <xf numFmtId="0" fontId="11" fillId="13" borderId="5" xfId="0" applyFont="1" applyFill="1" applyBorder="1" applyAlignment="1">
      <alignment horizontal="center" vertical="center" wrapText="1"/>
    </xf>
    <xf numFmtId="0" fontId="11" fillId="0" borderId="5" xfId="0" applyFont="1" applyBorder="1" applyAlignment="1">
      <alignment horizontal="left" vertical="center" wrapText="1" indent="1"/>
    </xf>
    <xf numFmtId="0" fontId="11" fillId="0" borderId="34" xfId="0" applyFont="1" applyBorder="1" applyAlignment="1">
      <alignment horizontal="left" vertical="center" wrapText="1" indent="1"/>
    </xf>
    <xf numFmtId="0" fontId="12" fillId="0" borderId="0" xfId="2" applyFont="1" applyAlignment="1" applyProtection="1">
      <alignment horizontal="left" vertical="center" wrapText="1"/>
    </xf>
    <xf numFmtId="31" fontId="55" fillId="0" borderId="14" xfId="0" applyNumberFormat="1" applyFont="1" applyBorder="1" applyAlignment="1">
      <alignment horizontal="center" vertical="center" wrapText="1"/>
    </xf>
    <xf numFmtId="31" fontId="55" fillId="0" borderId="4" xfId="0" applyNumberFormat="1" applyFont="1" applyBorder="1" applyAlignment="1">
      <alignment horizontal="center" vertical="center" wrapText="1"/>
    </xf>
    <xf numFmtId="31" fontId="55" fillId="0" borderId="16" xfId="0" applyNumberFormat="1" applyFont="1" applyBorder="1" applyAlignment="1">
      <alignment horizontal="center" vertical="center" wrapText="1"/>
    </xf>
    <xf numFmtId="31" fontId="55" fillId="0" borderId="18" xfId="0" applyNumberFormat="1" applyFont="1" applyBorder="1" applyAlignment="1">
      <alignment horizontal="center" vertical="center" wrapText="1"/>
    </xf>
    <xf numFmtId="0" fontId="31" fillId="4" borderId="33"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5" xfId="0" applyFont="1" applyFill="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8" xfId="0" applyFont="1" applyBorder="1">
      <alignment vertical="center"/>
    </xf>
    <xf numFmtId="0" fontId="11" fillId="0" borderId="47" xfId="0" applyFont="1" applyBorder="1">
      <alignment vertical="center"/>
    </xf>
    <xf numFmtId="0" fontId="11" fillId="0" borderId="14" xfId="0" applyFont="1" applyBorder="1" applyAlignment="1">
      <alignment horizontal="left" vertical="center" wrapText="1"/>
    </xf>
    <xf numFmtId="0" fontId="11" fillId="0" borderId="0" xfId="0" applyFont="1" applyAlignment="1">
      <alignment horizontal="left" vertical="center" wrapText="1"/>
    </xf>
    <xf numFmtId="0" fontId="11" fillId="0" borderId="25"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29" xfId="0" applyFont="1" applyBorder="1" applyAlignment="1">
      <alignment horizontal="left" vertical="center" wrapText="1"/>
    </xf>
    <xf numFmtId="0" fontId="45" fillId="6" borderId="22" xfId="0" applyFont="1" applyFill="1" applyBorder="1" applyAlignment="1">
      <alignment horizontal="center" vertical="center"/>
    </xf>
    <xf numFmtId="0" fontId="45" fillId="6" borderId="20" xfId="0" applyFont="1" applyFill="1" applyBorder="1" applyAlignment="1">
      <alignment horizontal="center" vertical="center"/>
    </xf>
    <xf numFmtId="0" fontId="45" fillId="6" borderId="23" xfId="0" applyFont="1" applyFill="1" applyBorder="1" applyAlignment="1">
      <alignment horizontal="center" vertical="center"/>
    </xf>
    <xf numFmtId="0" fontId="55" fillId="0" borderId="28" xfId="0" applyFont="1" applyBorder="1" applyAlignment="1">
      <alignment horizontal="left"/>
    </xf>
    <xf numFmtId="0" fontId="55" fillId="0" borderId="3" xfId="0" applyFont="1" applyBorder="1" applyAlignment="1">
      <alignment horizontal="left"/>
    </xf>
    <xf numFmtId="0" fontId="55" fillId="0" borderId="29" xfId="0" applyFont="1" applyBorder="1" applyAlignment="1">
      <alignment horizontal="left"/>
    </xf>
    <xf numFmtId="0" fontId="12" fillId="0" borderId="73" xfId="0" applyFont="1" applyBorder="1" applyAlignment="1">
      <alignment horizontal="left" vertical="center" wrapText="1"/>
    </xf>
    <xf numFmtId="0" fontId="12" fillId="0" borderId="7" xfId="0" applyFont="1" applyBorder="1" applyAlignment="1">
      <alignment horizontal="left" vertical="center" wrapText="1"/>
    </xf>
    <xf numFmtId="0" fontId="12" fillId="0" borderId="27" xfId="0" applyFont="1" applyBorder="1" applyAlignment="1">
      <alignment horizontal="left" vertical="center" wrapText="1"/>
    </xf>
    <xf numFmtId="0" fontId="12" fillId="0" borderId="69" xfId="0" applyFont="1" applyBorder="1" applyAlignment="1">
      <alignment horizontal="left" vertical="center" wrapText="1"/>
    </xf>
    <xf numFmtId="0" fontId="12" fillId="0" borderId="0" xfId="0" applyFont="1" applyAlignment="1">
      <alignment horizontal="left" vertical="center" wrapText="1"/>
    </xf>
    <xf numFmtId="0" fontId="12" fillId="0" borderId="25" xfId="0" applyFont="1" applyBorder="1" applyAlignment="1">
      <alignment horizontal="left" vertical="center" wrapText="1"/>
    </xf>
    <xf numFmtId="0" fontId="12" fillId="0" borderId="70" xfId="0" applyFont="1" applyBorder="1" applyAlignment="1">
      <alignment horizontal="left" vertical="center" wrapText="1"/>
    </xf>
    <xf numFmtId="0" fontId="12" fillId="0" borderId="71" xfId="0" applyFont="1" applyBorder="1" applyAlignment="1">
      <alignment horizontal="left" vertical="center" wrapText="1"/>
    </xf>
    <xf numFmtId="0" fontId="12" fillId="0" borderId="72" xfId="0" applyFont="1" applyBorder="1" applyAlignment="1">
      <alignment horizontal="left" vertical="center" wrapText="1"/>
    </xf>
    <xf numFmtId="0" fontId="0" fillId="0" borderId="24" xfId="0" applyBorder="1" applyAlignment="1">
      <alignment horizontal="left" vertical="top" wrapText="1"/>
    </xf>
    <xf numFmtId="0" fontId="0" fillId="0" borderId="0" xfId="0" applyAlignment="1">
      <alignment horizontal="left" vertical="top" wrapText="1"/>
    </xf>
    <xf numFmtId="0" fontId="46" fillId="0" borderId="8" xfId="2" applyNumberFormat="1" applyFont="1" applyBorder="1" applyAlignment="1" applyProtection="1">
      <alignment horizontal="center" vertical="center"/>
    </xf>
    <xf numFmtId="0" fontId="46" fillId="0" borderId="10" xfId="2" applyNumberFormat="1" applyFont="1" applyBorder="1" applyAlignment="1" applyProtection="1">
      <alignment horizontal="center" vertical="center"/>
    </xf>
    <xf numFmtId="0" fontId="46" fillId="0" borderId="54" xfId="2" applyNumberFormat="1" applyFont="1" applyBorder="1" applyAlignment="1" applyProtection="1">
      <alignment horizontal="center" vertical="center"/>
    </xf>
    <xf numFmtId="0" fontId="11" fillId="13" borderId="8" xfId="0" applyFont="1" applyFill="1" applyBorder="1" applyAlignment="1" applyProtection="1">
      <alignment horizontal="center" vertical="center"/>
      <protection locked="0"/>
    </xf>
    <xf numFmtId="0" fontId="11" fillId="13" borderId="9" xfId="0" applyFont="1" applyFill="1" applyBorder="1" applyAlignment="1" applyProtection="1">
      <alignment horizontal="center" vertical="center"/>
      <protection locked="0"/>
    </xf>
    <xf numFmtId="0" fontId="31" fillId="4" borderId="34" xfId="0" applyFont="1" applyFill="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1" fillId="0" borderId="5" xfId="0" applyFont="1" applyBorder="1" applyAlignment="1">
      <alignment horizontal="left" vertical="center"/>
    </xf>
    <xf numFmtId="0" fontId="11" fillId="0" borderId="34" xfId="0" applyFont="1" applyBorder="1" applyAlignment="1">
      <alignment horizontal="center" vertical="center"/>
    </xf>
    <xf numFmtId="0" fontId="11" fillId="0" borderId="34" xfId="0" applyFont="1" applyBorder="1" applyAlignment="1">
      <alignment horizontal="left" vertical="center"/>
    </xf>
    <xf numFmtId="0" fontId="82" fillId="0" borderId="0" xfId="0" applyFont="1" applyAlignment="1">
      <alignment horizontal="center" vertical="center" shrinkToFit="1"/>
    </xf>
    <xf numFmtId="0" fontId="0" fillId="0" borderId="0" xfId="0">
      <alignment vertical="center"/>
    </xf>
    <xf numFmtId="0" fontId="22" fillId="0" borderId="0" xfId="0" applyFont="1" applyAlignment="1">
      <alignment horizontal="center" vertical="center"/>
    </xf>
    <xf numFmtId="0" fontId="11" fillId="0" borderId="0" xfId="0" applyFont="1" applyAlignment="1">
      <alignment horizontal="left" vertical="center"/>
    </xf>
    <xf numFmtId="0" fontId="53" fillId="13" borderId="43" xfId="0" applyFont="1" applyFill="1" applyBorder="1" applyAlignment="1">
      <alignment horizontal="center" vertical="center"/>
    </xf>
    <xf numFmtId="0" fontId="53" fillId="13" borderId="44" xfId="0" applyFont="1" applyFill="1" applyBorder="1" applyAlignment="1">
      <alignment horizontal="center" vertical="center"/>
    </xf>
    <xf numFmtId="0" fontId="31" fillId="4" borderId="31" xfId="0" applyFont="1" applyFill="1" applyBorder="1" applyAlignment="1">
      <alignment horizontal="center" vertical="center"/>
    </xf>
    <xf numFmtId="0" fontId="31" fillId="4" borderId="42" xfId="0" applyFont="1" applyFill="1" applyBorder="1" applyAlignment="1">
      <alignment horizontal="center" vertical="center"/>
    </xf>
    <xf numFmtId="0" fontId="11" fillId="8" borderId="42" xfId="0" applyFont="1" applyFill="1" applyBorder="1" applyAlignment="1">
      <alignment horizontal="center" vertical="center"/>
    </xf>
    <xf numFmtId="0" fontId="59" fillId="13" borderId="44" xfId="0" applyFont="1" applyFill="1" applyBorder="1" applyAlignment="1">
      <alignment horizontal="left" vertical="center" wrapText="1"/>
    </xf>
    <xf numFmtId="0" fontId="59" fillId="13" borderId="44" xfId="0" applyFont="1" applyFill="1" applyBorder="1" applyAlignment="1">
      <alignment horizontal="left" vertical="center"/>
    </xf>
    <xf numFmtId="0" fontId="59" fillId="13" borderId="45" xfId="0" applyFont="1" applyFill="1" applyBorder="1" applyAlignment="1">
      <alignment horizontal="left" vertical="center"/>
    </xf>
    <xf numFmtId="0" fontId="12" fillId="7" borderId="0" xfId="2" applyFont="1" applyFill="1" applyAlignment="1" applyProtection="1">
      <alignment horizontal="left" vertical="center"/>
    </xf>
    <xf numFmtId="0" fontId="19" fillId="0" borderId="5" xfId="3" applyFont="1" applyBorder="1" applyAlignment="1">
      <alignment horizontal="left" vertical="top" wrapText="1"/>
    </xf>
    <xf numFmtId="0" fontId="19" fillId="0" borderId="5" xfId="3" applyFont="1" applyBorder="1" applyAlignment="1">
      <alignment horizontal="left" vertical="top"/>
    </xf>
    <xf numFmtId="0" fontId="19" fillId="0" borderId="7" xfId="3" applyFont="1" applyBorder="1" applyAlignment="1">
      <alignment horizontal="left" vertical="top" wrapText="1"/>
    </xf>
    <xf numFmtId="0" fontId="19" fillId="0" borderId="7" xfId="3" applyFont="1" applyBorder="1" applyAlignment="1">
      <alignment horizontal="left" vertical="top"/>
    </xf>
    <xf numFmtId="0" fontId="23" fillId="9" borderId="8" xfId="3" applyFont="1" applyFill="1" applyBorder="1" applyAlignment="1">
      <alignment horizontal="center" vertical="center" wrapText="1"/>
    </xf>
    <xf numFmtId="0" fontId="23" fillId="9" borderId="9" xfId="3" applyFont="1" applyFill="1" applyBorder="1" applyAlignment="1">
      <alignment horizontal="center" vertical="center"/>
    </xf>
    <xf numFmtId="0" fontId="23" fillId="0" borderId="40" xfId="3" applyFont="1" applyBorder="1" applyAlignment="1" applyProtection="1">
      <alignment horizontal="left" vertical="center"/>
      <protection locked="0"/>
    </xf>
    <xf numFmtId="0" fontId="23" fillId="0" borderId="13" xfId="3" applyFont="1" applyBorder="1" applyAlignment="1" applyProtection="1">
      <alignment horizontal="left" vertical="center"/>
      <protection locked="0"/>
    </xf>
    <xf numFmtId="0" fontId="19" fillId="10" borderId="40" xfId="3" applyFont="1" applyFill="1" applyBorder="1" applyAlignment="1">
      <alignment horizontal="center" vertical="center" wrapText="1"/>
    </xf>
    <xf numFmtId="0" fontId="19" fillId="10" borderId="13" xfId="3" applyFont="1" applyFill="1" applyBorder="1" applyAlignment="1">
      <alignment horizontal="center" vertical="center" wrapText="1"/>
    </xf>
    <xf numFmtId="0" fontId="19" fillId="0" borderId="8" xfId="3" applyFont="1" applyBorder="1" applyAlignment="1">
      <alignment horizontal="left" vertical="top" wrapText="1"/>
    </xf>
    <xf numFmtId="0" fontId="19" fillId="0" borderId="10" xfId="3" applyFont="1" applyBorder="1" applyAlignment="1">
      <alignment horizontal="left" vertical="top" wrapText="1"/>
    </xf>
    <xf numFmtId="0" fontId="19" fillId="0" borderId="9" xfId="3" applyFont="1" applyBorder="1" applyAlignment="1">
      <alignment horizontal="left" vertical="top" wrapText="1"/>
    </xf>
    <xf numFmtId="0" fontId="18" fillId="0" borderId="0" xfId="3" applyFont="1" applyAlignment="1">
      <alignment horizontal="center"/>
    </xf>
    <xf numFmtId="0" fontId="22" fillId="0" borderId="0" xfId="3" applyFont="1" applyAlignment="1">
      <alignment horizontal="center" vertical="center" wrapText="1"/>
    </xf>
    <xf numFmtId="0" fontId="24" fillId="0" borderId="0" xfId="3" applyFont="1" applyAlignment="1">
      <alignment horizontal="left" vertical="top" wrapText="1"/>
    </xf>
    <xf numFmtId="0" fontId="22" fillId="0" borderId="0" xfId="3" applyFont="1" applyAlignment="1">
      <alignment horizontal="left" vertical="top" wrapText="1"/>
    </xf>
    <xf numFmtId="0" fontId="23" fillId="0" borderId="6" xfId="3" applyFont="1" applyBorder="1" applyAlignment="1" applyProtection="1">
      <alignment horizontal="left" vertical="center"/>
      <protection locked="0"/>
    </xf>
    <xf numFmtId="0" fontId="23" fillId="0" borderId="16" xfId="3" applyFont="1" applyBorder="1" applyAlignment="1" applyProtection="1">
      <alignment horizontal="left" vertical="center"/>
      <protection locked="0"/>
    </xf>
    <xf numFmtId="49" fontId="11" fillId="0" borderId="5" xfId="0" applyNumberFormat="1" applyFont="1" applyBorder="1" applyAlignment="1" applyProtection="1">
      <alignment vertical="center"/>
      <protection locked="0"/>
    </xf>
    <xf numFmtId="49" fontId="11" fillId="0" borderId="34" xfId="0" applyNumberFormat="1" applyFont="1" applyBorder="1" applyAlignment="1" applyProtection="1">
      <alignment vertical="center"/>
      <protection locked="0"/>
    </xf>
    <xf numFmtId="0" fontId="11" fillId="0" borderId="8"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11" fillId="0" borderId="87" xfId="0" applyFont="1" applyBorder="1" applyAlignment="1" applyProtection="1">
      <alignment vertical="center"/>
      <protection locked="0"/>
    </xf>
    <xf numFmtId="0" fontId="11" fillId="0" borderId="88" xfId="0" applyFont="1" applyBorder="1" applyAlignment="1" applyProtection="1">
      <alignment vertical="center"/>
      <protection locked="0"/>
    </xf>
    <xf numFmtId="0" fontId="26" fillId="9" borderId="16" xfId="3" applyFont="1" applyFill="1" applyBorder="1" applyAlignment="1">
      <alignment horizontal="center" vertical="center" wrapText="1"/>
    </xf>
    <xf numFmtId="0" fontId="26" fillId="9" borderId="17" xfId="3" applyFont="1" applyFill="1" applyBorder="1" applyAlignment="1">
      <alignment horizontal="center" vertical="center" wrapText="1"/>
    </xf>
    <xf numFmtId="0" fontId="26" fillId="9" borderId="46" xfId="3" applyFont="1" applyFill="1" applyBorder="1" applyAlignment="1">
      <alignment horizontal="center" vertical="center" wrapText="1"/>
    </xf>
    <xf numFmtId="0" fontId="53" fillId="0" borderId="43" xfId="0" applyFont="1" applyBorder="1" applyAlignment="1">
      <alignment horizontal="left" vertical="center"/>
    </xf>
    <xf numFmtId="0" fontId="53" fillId="0" borderId="44" xfId="0" applyFont="1" applyBorder="1" applyAlignment="1">
      <alignment horizontal="left" vertical="center"/>
    </xf>
    <xf numFmtId="0" fontId="53" fillId="0" borderId="45" xfId="0" applyFont="1" applyBorder="1" applyAlignment="1">
      <alignment horizontal="left" vertical="center"/>
    </xf>
    <xf numFmtId="0" fontId="31" fillId="4" borderId="22"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31" fillId="4" borderId="0" xfId="0" applyFont="1" applyFill="1" applyAlignment="1">
      <alignment horizontal="center" vertical="center" wrapText="1"/>
    </xf>
    <xf numFmtId="0" fontId="31" fillId="4" borderId="28"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51" xfId="0" applyFont="1" applyFill="1" applyBorder="1" applyAlignment="1">
      <alignment horizontal="center" vertical="center"/>
    </xf>
    <xf numFmtId="49" fontId="11" fillId="0" borderId="82" xfId="0" applyNumberFormat="1" applyFont="1" applyBorder="1" applyAlignment="1" applyProtection="1">
      <alignment vertical="center"/>
      <protection locked="0"/>
    </xf>
    <xf numFmtId="49" fontId="11" fillId="0" borderId="36" xfId="0" applyNumberFormat="1" applyFont="1" applyBorder="1" applyAlignment="1" applyProtection="1">
      <alignment vertical="center"/>
      <protection locked="0"/>
    </xf>
    <xf numFmtId="0" fontId="31" fillId="4" borderId="43" xfId="0" applyFont="1" applyFill="1" applyBorder="1" applyAlignment="1">
      <alignment horizontal="center" vertical="center"/>
    </xf>
    <xf numFmtId="0" fontId="31" fillId="4" borderId="79" xfId="0" applyFont="1" applyFill="1" applyBorder="1" applyAlignment="1">
      <alignment horizontal="center" vertical="center"/>
    </xf>
    <xf numFmtId="0" fontId="11" fillId="8" borderId="80" xfId="0" applyFont="1" applyFill="1" applyBorder="1" applyAlignment="1">
      <alignment horizontal="center" vertical="center"/>
    </xf>
    <xf numFmtId="0" fontId="11" fillId="8" borderId="44" xfId="0" applyFont="1" applyFill="1" applyBorder="1" applyAlignment="1">
      <alignment horizontal="center" vertical="center"/>
    </xf>
  </cellXfs>
  <cellStyles count="5">
    <cellStyle name="チェック セル" xfId="1" builtinId="23"/>
    <cellStyle name="ハイパーリンク" xfId="2" builtinId="8"/>
    <cellStyle name="標準" xfId="0" builtinId="0"/>
    <cellStyle name="標準 2" xfId="3" xr:uid="{00000000-0005-0000-0000-000003000000}"/>
    <cellStyle name="標準 3" xfId="4" xr:uid="{215C5AD1-EACE-4720-8E34-30FDDED587B0}"/>
  </cellStyles>
  <dxfs count="33">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34998626667073579"/>
        </patternFill>
      </fill>
    </dxf>
    <dxf>
      <font>
        <color auto="1"/>
      </font>
      <fill>
        <patternFill>
          <bgColor theme="0" tint="-0.499984740745262"/>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4"/>
      </font>
      <numFmt numFmtId="176" formatCode=";;;&quot;〇〇(株)△△部, ✕✕大□□研 等&quot;"/>
    </dxf>
    <dxf>
      <font>
        <b/>
        <i val="0"/>
        <color theme="4"/>
      </font>
      <numFmt numFmtId="177" formatCode=";;;&quot; 請求書の宛名に指定がある場合のみご記入ください。&quot;"/>
    </dxf>
    <dxf>
      <font>
        <b/>
        <i val="0"/>
        <color theme="4"/>
      </font>
      <numFmt numFmtId="178" formatCode=";;;&quot;（研究概要、目的、実験内容、利用装置等をご記載ください。また、利用可否を判断するため、なるべく詳細に試料情報をご記載ください。）（技術代行の際は、希望の測定条件等が決まっている場合はご記載ください）&quot;"/>
    </dxf>
    <dxf>
      <font>
        <b/>
        <i val="0"/>
        <color theme="4"/>
      </font>
      <numFmt numFmtId="179" formatCode=";;;&quot;(例）「○○装置を利用した△△の構造解析」や「□□装置による××の観察」など)&quot;"/>
    </dxf>
  </dxfs>
  <tableStyles count="0" defaultTableStyle="TableStyleMedium2" defaultPivotStyle="PivotStyleLight16"/>
  <colors>
    <mruColors>
      <color rgb="FFFFFF9F"/>
      <color rgb="FFE5E1FF"/>
      <color rgb="FFFFF3FF"/>
      <color rgb="FF0000FF"/>
      <color rgb="FFFF9999"/>
      <color rgb="FFC6E0B4"/>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電通大事務局使用!$B$25" lockText="1" noThreeD="1"/>
</file>

<file path=xl/ctrlProps/ctrlProp11.xml><?xml version="1.0" encoding="utf-8"?>
<formControlPr xmlns="http://schemas.microsoft.com/office/spreadsheetml/2009/9/main" objectType="CheckBox" fmlaLink="電通大事務局使用!$B$24" lockText="1" noThreeD="1"/>
</file>

<file path=xl/ctrlProps/ctrlProp12.xml><?xml version="1.0" encoding="utf-8"?>
<formControlPr xmlns="http://schemas.microsoft.com/office/spreadsheetml/2009/9/main" objectType="CheckBox" fmlaLink="電通大事務局使用!$B$23" lockText="1" noThreeD="1"/>
</file>

<file path=xl/ctrlProps/ctrlProp13.xml><?xml version="1.0" encoding="utf-8"?>
<formControlPr xmlns="http://schemas.microsoft.com/office/spreadsheetml/2009/9/main" objectType="CheckBox" fmlaLink="電通大事務局使用!$B$21" lockText="1" noThreeD="1"/>
</file>

<file path=xl/ctrlProps/ctrlProp14.xml><?xml version="1.0" encoding="utf-8"?>
<formControlPr xmlns="http://schemas.microsoft.com/office/spreadsheetml/2009/9/main" objectType="CheckBox" fmlaLink="電通大事務局使用!$B$20" lockText="1" noThreeD="1"/>
</file>

<file path=xl/ctrlProps/ctrlProp15.xml><?xml version="1.0" encoding="utf-8"?>
<formControlPr xmlns="http://schemas.microsoft.com/office/spreadsheetml/2009/9/main" objectType="CheckBox" fmlaLink="電通大事務局使用!$B$19" lockText="1" noThreeD="1"/>
</file>

<file path=xl/ctrlProps/ctrlProp16.xml><?xml version="1.0" encoding="utf-8"?>
<formControlPr xmlns="http://schemas.microsoft.com/office/spreadsheetml/2009/9/main" objectType="CheckBox" fmlaLink="電通大事務局使用!$B$17" lockText="1" noThreeD="1"/>
</file>

<file path=xl/ctrlProps/ctrlProp17.xml><?xml version="1.0" encoding="utf-8"?>
<formControlPr xmlns="http://schemas.microsoft.com/office/spreadsheetml/2009/9/main" objectType="CheckBox" fmlaLink="電通大事務局使用!$B$15" lockText="1" noThreeD="1"/>
</file>

<file path=xl/ctrlProps/ctrlProp18.xml><?xml version="1.0" encoding="utf-8"?>
<formControlPr xmlns="http://schemas.microsoft.com/office/spreadsheetml/2009/9/main" objectType="CheckBox" fmlaLink="電通大事務局使用!$B$14" lockText="1" noThreeD="1"/>
</file>

<file path=xl/ctrlProps/ctrlProp19.xml><?xml version="1.0" encoding="utf-8"?>
<formControlPr xmlns="http://schemas.microsoft.com/office/spreadsheetml/2009/9/main" objectType="CheckBox" fmlaLink="電通大事務局使用!$B$13"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電通大事務局使用!$B$12" lockText="1" noThreeD="1"/>
</file>

<file path=xl/ctrlProps/ctrlProp21.xml><?xml version="1.0" encoding="utf-8"?>
<formControlPr xmlns="http://schemas.microsoft.com/office/spreadsheetml/2009/9/main" objectType="CheckBox" fmlaLink="電通大事務局使用!$B$11" lockText="1" noThreeD="1"/>
</file>

<file path=xl/ctrlProps/ctrlProp22.xml><?xml version="1.0" encoding="utf-8"?>
<formControlPr xmlns="http://schemas.microsoft.com/office/spreadsheetml/2009/9/main" objectType="CheckBox" fmlaLink="電通大事務局使用!$B$10" lockText="1" noThreeD="1"/>
</file>

<file path=xl/ctrlProps/ctrlProp23.xml><?xml version="1.0" encoding="utf-8"?>
<formControlPr xmlns="http://schemas.microsoft.com/office/spreadsheetml/2009/9/main" objectType="CheckBox" fmlaLink="電通大事務局使用!$B$9" lockText="1" noThreeD="1"/>
</file>

<file path=xl/ctrlProps/ctrlProp24.xml><?xml version="1.0" encoding="utf-8"?>
<formControlPr xmlns="http://schemas.microsoft.com/office/spreadsheetml/2009/9/main" objectType="CheckBox" fmlaLink="電通大事務局使用!$B$8" lockText="1" noThreeD="1"/>
</file>

<file path=xl/ctrlProps/ctrlProp25.xml><?xml version="1.0" encoding="utf-8"?>
<formControlPr xmlns="http://schemas.microsoft.com/office/spreadsheetml/2009/9/main" objectType="CheckBox" fmlaLink="電通大事務局使用!$B$7"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Q$67"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電通大事務局使用!#REF!" lockText="1" noThreeD="1"/>
</file>

<file path=xl/ctrlProps/ctrlProp38.xml><?xml version="1.0" encoding="utf-8"?>
<formControlPr xmlns="http://schemas.microsoft.com/office/spreadsheetml/2009/9/main" objectType="CheckBox" fmlaLink="電通大事務局使用!#REF!" lockText="1" noThreeD="1"/>
</file>

<file path=xl/ctrlProps/ctrlProp39.xml><?xml version="1.0" encoding="utf-8"?>
<formControlPr xmlns="http://schemas.microsoft.com/office/spreadsheetml/2009/9/main" objectType="CheckBox" fmlaLink="電通大事務局使用!#REF!"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fmlaLink="$C$23"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電通大事務局使用!$B$28"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電通大事務局使用!$B$29"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A$32"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checked="Checked" firstButton="1" fmlaLink="$AC$36"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電通大事務局使用!$B$27" lockText="1" noThreeD="1"/>
</file>

<file path=xl/ctrlProps/ctrlProp9.xml><?xml version="1.0" encoding="utf-8"?>
<formControlPr xmlns="http://schemas.microsoft.com/office/spreadsheetml/2009/9/main" objectType="CheckBox" fmlaLink="電通大事務局使用!$B$2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9524</xdr:colOff>
      <xdr:row>27</xdr:row>
      <xdr:rowOff>19050</xdr:rowOff>
    </xdr:from>
    <xdr:to>
      <xdr:col>8</xdr:col>
      <xdr:colOff>13138</xdr:colOff>
      <xdr:row>41</xdr:row>
      <xdr:rowOff>0</xdr:rowOff>
    </xdr:to>
    <xdr:grpSp>
      <xdr:nvGrpSpPr>
        <xdr:cNvPr id="13" name="利用希望設備（旧）">
          <a:extLst>
            <a:ext uri="{FF2B5EF4-FFF2-40B4-BE49-F238E27FC236}">
              <a16:creationId xmlns:a16="http://schemas.microsoft.com/office/drawing/2014/main" id="{00000000-0008-0000-0000-00000D000000}"/>
            </a:ext>
          </a:extLst>
        </xdr:cNvPr>
        <xdr:cNvGrpSpPr/>
      </xdr:nvGrpSpPr>
      <xdr:grpSpPr>
        <a:xfrm>
          <a:off x="1212055" y="7210425"/>
          <a:ext cx="5659083" cy="2862263"/>
          <a:chOff x="1219759" y="6395197"/>
          <a:chExt cx="4387454" cy="2450727"/>
        </a:xfrm>
      </xdr:grpSpPr>
      <xdr:sp macro="" textlink="">
        <xdr:nvSpPr>
          <xdr:cNvPr id="4107" name="UE-022XRF" hidden="1">
            <a:extLst>
              <a:ext uri="{63B3BB69-23CF-44E3-9099-C40C66FF867C}">
                <a14:compatExt xmlns:a14="http://schemas.microsoft.com/office/drawing/2010/main" spid="_x0000_s4107"/>
              </a:ext>
              <a:ext uri="{FF2B5EF4-FFF2-40B4-BE49-F238E27FC236}">
                <a16:creationId xmlns:a16="http://schemas.microsoft.com/office/drawing/2014/main" id="{00000000-0008-0000-0000-00000B100000}"/>
              </a:ext>
            </a:extLst>
          </xdr:cNvPr>
          <xdr:cNvSpPr/>
        </xdr:nvSpPr>
        <xdr:spPr bwMode="auto">
          <a:xfrm>
            <a:off x="4894729" y="8636374"/>
            <a:ext cx="712484" cy="209550"/>
          </a:xfrm>
          <a:prstGeom prst="rect">
            <a:avLst/>
          </a:prstGeom>
          <a:solidFill>
            <a:srgbClr val="C6E0B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UE-022</a:t>
            </a:r>
          </a:p>
        </xdr:txBody>
      </xdr:sp>
      <xdr:sp macro="" textlink="">
        <xdr:nvSpPr>
          <xdr:cNvPr id="4108" name="UE-021NMR(ECZL-500R)" hidden="1">
            <a:extLst>
              <a:ext uri="{63B3BB69-23CF-44E3-9099-C40C66FF867C}">
                <a14:compatExt xmlns:a14="http://schemas.microsoft.com/office/drawing/2010/main" spid="_x0000_s4108"/>
              </a:ext>
              <a:ext uri="{FF2B5EF4-FFF2-40B4-BE49-F238E27FC236}">
                <a16:creationId xmlns:a16="http://schemas.microsoft.com/office/drawing/2014/main" id="{00000000-0008-0000-0000-00000C100000}"/>
              </a:ext>
            </a:extLst>
          </xdr:cNvPr>
          <xdr:cNvSpPr/>
        </xdr:nvSpPr>
        <xdr:spPr bwMode="auto">
          <a:xfrm>
            <a:off x="1219760" y="8636374"/>
            <a:ext cx="675017"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UE-021</a:t>
            </a:r>
          </a:p>
        </xdr:txBody>
      </xdr:sp>
      <xdr:sp macro="" textlink="">
        <xdr:nvSpPr>
          <xdr:cNvPr id="4109" name="UE-020SQUID(MPMS3)" hidden="1">
            <a:extLst>
              <a:ext uri="{63B3BB69-23CF-44E3-9099-C40C66FF867C}">
                <a14:compatExt xmlns:a14="http://schemas.microsoft.com/office/drawing/2010/main" spid="_x0000_s4109"/>
              </a:ext>
              <a:ext uri="{FF2B5EF4-FFF2-40B4-BE49-F238E27FC236}">
                <a16:creationId xmlns:a16="http://schemas.microsoft.com/office/drawing/2014/main" id="{00000000-0008-0000-0000-00000D100000}"/>
              </a:ext>
            </a:extLst>
          </xdr:cNvPr>
          <xdr:cNvSpPr/>
        </xdr:nvSpPr>
        <xdr:spPr bwMode="auto">
          <a:xfrm>
            <a:off x="4894729" y="8412256"/>
            <a:ext cx="699571"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UE-020</a:t>
            </a:r>
          </a:p>
        </xdr:txBody>
      </xdr:sp>
      <xdr:sp macro="" textlink="">
        <xdr:nvSpPr>
          <xdr:cNvPr id="4110" name="UE-019MALDI-MS" hidden="1">
            <a:extLst>
              <a:ext uri="{63B3BB69-23CF-44E3-9099-C40C66FF867C}">
                <a14:compatExt xmlns:a14="http://schemas.microsoft.com/office/drawing/2010/main" spid="_x0000_s4110"/>
              </a:ext>
              <a:ext uri="{FF2B5EF4-FFF2-40B4-BE49-F238E27FC236}">
                <a16:creationId xmlns:a16="http://schemas.microsoft.com/office/drawing/2014/main" id="{00000000-0008-0000-0000-00000E100000}"/>
              </a:ext>
            </a:extLst>
          </xdr:cNvPr>
          <xdr:cNvSpPr/>
        </xdr:nvSpPr>
        <xdr:spPr bwMode="auto">
          <a:xfrm>
            <a:off x="1219760" y="8412256"/>
            <a:ext cx="675017"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UE-019</a:t>
            </a:r>
          </a:p>
        </xdr:txBody>
      </xdr:sp>
      <xdr:sp macro="" textlink="">
        <xdr:nvSpPr>
          <xdr:cNvPr id="4111" name="UE-018XRD(SmartLab)" hidden="1">
            <a:extLst>
              <a:ext uri="{63B3BB69-23CF-44E3-9099-C40C66FF867C}">
                <a14:compatExt xmlns:a14="http://schemas.microsoft.com/office/drawing/2010/main" spid="_x0000_s4111"/>
              </a:ext>
              <a:ext uri="{FF2B5EF4-FFF2-40B4-BE49-F238E27FC236}">
                <a16:creationId xmlns:a16="http://schemas.microsoft.com/office/drawing/2014/main" id="{00000000-0008-0000-0000-00000F100000}"/>
              </a:ext>
            </a:extLst>
          </xdr:cNvPr>
          <xdr:cNvSpPr/>
        </xdr:nvSpPr>
        <xdr:spPr bwMode="auto">
          <a:xfrm>
            <a:off x="4894730" y="8188138"/>
            <a:ext cx="712483" cy="209550"/>
          </a:xfrm>
          <a:prstGeom prst="rect">
            <a:avLst/>
          </a:prstGeom>
          <a:solidFill>
            <a:srgbClr val="C6E0B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UE-018</a:t>
            </a:r>
          </a:p>
        </xdr:txBody>
      </xdr:sp>
      <xdr:sp macro="" textlink="">
        <xdr:nvSpPr>
          <xdr:cNvPr id="4112" name="UE-017TEM" hidden="1">
            <a:extLst>
              <a:ext uri="{63B3BB69-23CF-44E3-9099-C40C66FF867C}">
                <a14:compatExt xmlns:a14="http://schemas.microsoft.com/office/drawing/2010/main" spid="_x0000_s4112"/>
              </a:ext>
              <a:ext uri="{FF2B5EF4-FFF2-40B4-BE49-F238E27FC236}">
                <a16:creationId xmlns:a16="http://schemas.microsoft.com/office/drawing/2014/main" id="{00000000-0008-0000-0000-000010100000}"/>
              </a:ext>
            </a:extLst>
          </xdr:cNvPr>
          <xdr:cNvSpPr/>
        </xdr:nvSpPr>
        <xdr:spPr bwMode="auto">
          <a:xfrm>
            <a:off x="1219760" y="8188138"/>
            <a:ext cx="675017" cy="209550"/>
          </a:xfrm>
          <a:prstGeom prst="rect">
            <a:avLst/>
          </a:prstGeom>
          <a:solidFill>
            <a:srgbClr val="C6E0B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UE-017</a:t>
            </a:r>
          </a:p>
        </xdr:txBody>
      </xdr:sp>
      <xdr:sp macro="" textlink="">
        <xdr:nvSpPr>
          <xdr:cNvPr id="4113" name="UE-016LFA" hidden="1">
            <a:extLst>
              <a:ext uri="{63B3BB69-23CF-44E3-9099-C40C66FF867C}">
                <a14:compatExt xmlns:a14="http://schemas.microsoft.com/office/drawing/2010/main" spid="_x0000_s4113"/>
              </a:ext>
              <a:ext uri="{FF2B5EF4-FFF2-40B4-BE49-F238E27FC236}">
                <a16:creationId xmlns:a16="http://schemas.microsoft.com/office/drawing/2014/main" id="{00000000-0008-0000-0000-000011100000}"/>
              </a:ext>
            </a:extLst>
          </xdr:cNvPr>
          <xdr:cNvSpPr/>
        </xdr:nvSpPr>
        <xdr:spPr bwMode="auto">
          <a:xfrm>
            <a:off x="4894729" y="7964021"/>
            <a:ext cx="699571"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UE-016</a:t>
            </a:r>
          </a:p>
        </xdr:txBody>
      </xdr:sp>
      <xdr:sp macro="" textlink="">
        <xdr:nvSpPr>
          <xdr:cNvPr id="4114" name="UE-015CD" hidden="1">
            <a:extLst>
              <a:ext uri="{63B3BB69-23CF-44E3-9099-C40C66FF867C}">
                <a14:compatExt xmlns:a14="http://schemas.microsoft.com/office/drawing/2010/main" spid="_x0000_s4114"/>
              </a:ext>
              <a:ext uri="{FF2B5EF4-FFF2-40B4-BE49-F238E27FC236}">
                <a16:creationId xmlns:a16="http://schemas.microsoft.com/office/drawing/2014/main" id="{00000000-0008-0000-0000-000012100000}"/>
              </a:ext>
            </a:extLst>
          </xdr:cNvPr>
          <xdr:cNvSpPr/>
        </xdr:nvSpPr>
        <xdr:spPr bwMode="auto">
          <a:xfrm>
            <a:off x="1219760" y="7964021"/>
            <a:ext cx="668561"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UE-015</a:t>
            </a:r>
          </a:p>
        </xdr:txBody>
      </xdr:sp>
      <xdr:sp macro="" textlink="">
        <xdr:nvSpPr>
          <xdr:cNvPr id="4115" name="UE-014DTA-DSC" hidden="1">
            <a:extLst>
              <a:ext uri="{63B3BB69-23CF-44E3-9099-C40C66FF867C}">
                <a14:compatExt xmlns:a14="http://schemas.microsoft.com/office/drawing/2010/main" spid="_x0000_s4115"/>
              </a:ext>
              <a:ext uri="{FF2B5EF4-FFF2-40B4-BE49-F238E27FC236}">
                <a16:creationId xmlns:a16="http://schemas.microsoft.com/office/drawing/2014/main" id="{00000000-0008-0000-0000-000013100000}"/>
              </a:ext>
            </a:extLst>
          </xdr:cNvPr>
          <xdr:cNvSpPr/>
        </xdr:nvSpPr>
        <xdr:spPr bwMode="auto">
          <a:xfrm>
            <a:off x="4894729" y="7739903"/>
            <a:ext cx="699571"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UE-014</a:t>
            </a:r>
          </a:p>
        </xdr:txBody>
      </xdr:sp>
      <xdr:sp macro="" textlink="">
        <xdr:nvSpPr>
          <xdr:cNvPr id="4116" name="UE-013ESI-MS" hidden="1">
            <a:extLst>
              <a:ext uri="{63B3BB69-23CF-44E3-9099-C40C66FF867C}">
                <a14:compatExt xmlns:a14="http://schemas.microsoft.com/office/drawing/2010/main" spid="_x0000_s4116"/>
              </a:ext>
              <a:ext uri="{FF2B5EF4-FFF2-40B4-BE49-F238E27FC236}">
                <a16:creationId xmlns:a16="http://schemas.microsoft.com/office/drawing/2014/main" id="{00000000-0008-0000-0000-000014100000}"/>
              </a:ext>
            </a:extLst>
          </xdr:cNvPr>
          <xdr:cNvSpPr/>
        </xdr:nvSpPr>
        <xdr:spPr bwMode="auto">
          <a:xfrm>
            <a:off x="1219760" y="7739903"/>
            <a:ext cx="66210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UE-013</a:t>
            </a:r>
          </a:p>
        </xdr:txBody>
      </xdr:sp>
      <xdr:sp macro="" textlink="">
        <xdr:nvSpPr>
          <xdr:cNvPr id="4117" name="UE-012FT-IR" hidden="1">
            <a:extLst>
              <a:ext uri="{63B3BB69-23CF-44E3-9099-C40C66FF867C}">
                <a14:compatExt xmlns:a14="http://schemas.microsoft.com/office/drawing/2010/main" spid="_x0000_s4117"/>
              </a:ext>
              <a:ext uri="{FF2B5EF4-FFF2-40B4-BE49-F238E27FC236}">
                <a16:creationId xmlns:a16="http://schemas.microsoft.com/office/drawing/2014/main" id="{00000000-0008-0000-0000-000015100000}"/>
              </a:ext>
            </a:extLst>
          </xdr:cNvPr>
          <xdr:cNvSpPr/>
        </xdr:nvSpPr>
        <xdr:spPr bwMode="auto">
          <a:xfrm>
            <a:off x="4894729" y="7496735"/>
            <a:ext cx="706028"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UE-012</a:t>
            </a:r>
          </a:p>
        </xdr:txBody>
      </xdr:sp>
      <xdr:sp macro="" textlink="">
        <xdr:nvSpPr>
          <xdr:cNvPr id="4118" name="UE-011EPMA" hidden="1">
            <a:extLst>
              <a:ext uri="{63B3BB69-23CF-44E3-9099-C40C66FF867C}">
                <a14:compatExt xmlns:a14="http://schemas.microsoft.com/office/drawing/2010/main" spid="_x0000_s4118"/>
              </a:ext>
              <a:ext uri="{FF2B5EF4-FFF2-40B4-BE49-F238E27FC236}">
                <a16:creationId xmlns:a16="http://schemas.microsoft.com/office/drawing/2014/main" id="{00000000-0008-0000-0000-000016100000}"/>
              </a:ext>
            </a:extLst>
          </xdr:cNvPr>
          <xdr:cNvSpPr/>
        </xdr:nvSpPr>
        <xdr:spPr bwMode="auto">
          <a:xfrm>
            <a:off x="1219759" y="7515785"/>
            <a:ext cx="675017" cy="209550"/>
          </a:xfrm>
          <a:prstGeom prst="rect">
            <a:avLst/>
          </a:prstGeom>
          <a:solidFill>
            <a:srgbClr val="C6E0B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UE-011</a:t>
            </a:r>
          </a:p>
        </xdr:txBody>
      </xdr:sp>
      <xdr:sp macro="" textlink="">
        <xdr:nvSpPr>
          <xdr:cNvPr id="4119" name="UE-010SEM" hidden="1">
            <a:extLst>
              <a:ext uri="{63B3BB69-23CF-44E3-9099-C40C66FF867C}">
                <a14:compatExt xmlns:a14="http://schemas.microsoft.com/office/drawing/2010/main" spid="_x0000_s4119"/>
              </a:ext>
              <a:ext uri="{FF2B5EF4-FFF2-40B4-BE49-F238E27FC236}">
                <a16:creationId xmlns:a16="http://schemas.microsoft.com/office/drawing/2014/main" id="{00000000-0008-0000-0000-000017100000}"/>
              </a:ext>
            </a:extLst>
          </xdr:cNvPr>
          <xdr:cNvSpPr/>
        </xdr:nvSpPr>
        <xdr:spPr bwMode="auto">
          <a:xfrm>
            <a:off x="4894728" y="7272618"/>
            <a:ext cx="712484" cy="209550"/>
          </a:xfrm>
          <a:prstGeom prst="rect">
            <a:avLst/>
          </a:prstGeom>
          <a:solidFill>
            <a:srgbClr val="C6E0B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UE-010</a:t>
            </a:r>
          </a:p>
        </xdr:txBody>
      </xdr:sp>
      <xdr:sp macro="" textlink="">
        <xdr:nvSpPr>
          <xdr:cNvPr id="4120" name="UE-009CLSM" hidden="1">
            <a:extLst>
              <a:ext uri="{63B3BB69-23CF-44E3-9099-C40C66FF867C}">
                <a14:compatExt xmlns:a14="http://schemas.microsoft.com/office/drawing/2010/main" spid="_x0000_s4120"/>
              </a:ext>
              <a:ext uri="{FF2B5EF4-FFF2-40B4-BE49-F238E27FC236}">
                <a16:creationId xmlns:a16="http://schemas.microsoft.com/office/drawing/2014/main" id="{00000000-0008-0000-0000-000018100000}"/>
              </a:ext>
            </a:extLst>
          </xdr:cNvPr>
          <xdr:cNvSpPr/>
        </xdr:nvSpPr>
        <xdr:spPr bwMode="auto">
          <a:xfrm>
            <a:off x="1219760" y="7291668"/>
            <a:ext cx="666418"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UE-009</a:t>
            </a:r>
          </a:p>
        </xdr:txBody>
      </xdr:sp>
      <xdr:sp macro="" textlink="">
        <xdr:nvSpPr>
          <xdr:cNvPr id="4121" name="UE-008ESR" hidden="1">
            <a:extLst>
              <a:ext uri="{63B3BB69-23CF-44E3-9099-C40C66FF867C}">
                <a14:compatExt xmlns:a14="http://schemas.microsoft.com/office/drawing/2010/main" spid="_x0000_s4121"/>
              </a:ext>
              <a:ext uri="{FF2B5EF4-FFF2-40B4-BE49-F238E27FC236}">
                <a16:creationId xmlns:a16="http://schemas.microsoft.com/office/drawing/2014/main" id="{00000000-0008-0000-0000-000019100000}"/>
              </a:ext>
            </a:extLst>
          </xdr:cNvPr>
          <xdr:cNvSpPr/>
        </xdr:nvSpPr>
        <xdr:spPr bwMode="auto">
          <a:xfrm>
            <a:off x="4894729" y="7048500"/>
            <a:ext cx="699571"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UE-008</a:t>
            </a:r>
          </a:p>
        </xdr:txBody>
      </xdr:sp>
      <xdr:sp macro="" textlink="">
        <xdr:nvSpPr>
          <xdr:cNvPr id="4122" name="UE-007XPS" hidden="1">
            <a:extLst>
              <a:ext uri="{63B3BB69-23CF-44E3-9099-C40C66FF867C}">
                <a14:compatExt xmlns:a14="http://schemas.microsoft.com/office/drawing/2010/main" spid="_x0000_s4122"/>
              </a:ext>
              <a:ext uri="{FF2B5EF4-FFF2-40B4-BE49-F238E27FC236}">
                <a16:creationId xmlns:a16="http://schemas.microsoft.com/office/drawing/2014/main" id="{00000000-0008-0000-0000-00001A100000}"/>
              </a:ext>
            </a:extLst>
          </xdr:cNvPr>
          <xdr:cNvSpPr/>
        </xdr:nvSpPr>
        <xdr:spPr bwMode="auto">
          <a:xfrm>
            <a:off x="1219760" y="7067550"/>
            <a:ext cx="674561" cy="209550"/>
          </a:xfrm>
          <a:prstGeom prst="rect">
            <a:avLst/>
          </a:prstGeom>
          <a:solidFill>
            <a:srgbClr val="C6E0B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UE-007</a:t>
            </a:r>
          </a:p>
        </xdr:txBody>
      </xdr:sp>
      <xdr:sp macro="" textlink="">
        <xdr:nvSpPr>
          <xdr:cNvPr id="4123" name="UE-006Raman" hidden="1">
            <a:extLst>
              <a:ext uri="{63B3BB69-23CF-44E3-9099-C40C66FF867C}">
                <a14:compatExt xmlns:a14="http://schemas.microsoft.com/office/drawing/2010/main" spid="_x0000_s4123"/>
              </a:ext>
              <a:ext uri="{FF2B5EF4-FFF2-40B4-BE49-F238E27FC236}">
                <a16:creationId xmlns:a16="http://schemas.microsoft.com/office/drawing/2014/main" id="{00000000-0008-0000-0000-00001B100000}"/>
              </a:ext>
            </a:extLst>
          </xdr:cNvPr>
          <xdr:cNvSpPr/>
        </xdr:nvSpPr>
        <xdr:spPr bwMode="auto">
          <a:xfrm>
            <a:off x="4894729" y="6843432"/>
            <a:ext cx="71248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UE-006</a:t>
            </a:r>
          </a:p>
        </xdr:txBody>
      </xdr:sp>
      <xdr:sp macro="" textlink="">
        <xdr:nvSpPr>
          <xdr:cNvPr id="4124" name="UE-005SC-XRD" hidden="1">
            <a:extLst>
              <a:ext uri="{63B3BB69-23CF-44E3-9099-C40C66FF867C}">
                <a14:compatExt xmlns:a14="http://schemas.microsoft.com/office/drawing/2010/main" spid="_x0000_s4124"/>
              </a:ext>
              <a:ext uri="{FF2B5EF4-FFF2-40B4-BE49-F238E27FC236}">
                <a16:creationId xmlns:a16="http://schemas.microsoft.com/office/drawing/2014/main" id="{00000000-0008-0000-0000-00001C100000}"/>
              </a:ext>
            </a:extLst>
          </xdr:cNvPr>
          <xdr:cNvSpPr/>
        </xdr:nvSpPr>
        <xdr:spPr bwMode="auto">
          <a:xfrm>
            <a:off x="1219761" y="6843432"/>
            <a:ext cx="674560" cy="209550"/>
          </a:xfrm>
          <a:prstGeom prst="rect">
            <a:avLst/>
          </a:prstGeom>
          <a:solidFill>
            <a:srgbClr val="C6E0B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UE-005</a:t>
            </a:r>
          </a:p>
        </xdr:txBody>
      </xdr:sp>
      <xdr:sp macro="" textlink="">
        <xdr:nvSpPr>
          <xdr:cNvPr id="4125" name="UE-004XRD-DSC" hidden="1">
            <a:extLst>
              <a:ext uri="{63B3BB69-23CF-44E3-9099-C40C66FF867C}">
                <a14:compatExt xmlns:a14="http://schemas.microsoft.com/office/drawing/2010/main" spid="_x0000_s4125"/>
              </a:ext>
              <a:ext uri="{FF2B5EF4-FFF2-40B4-BE49-F238E27FC236}">
                <a16:creationId xmlns:a16="http://schemas.microsoft.com/office/drawing/2014/main" id="{00000000-0008-0000-0000-00001D100000}"/>
              </a:ext>
            </a:extLst>
          </xdr:cNvPr>
          <xdr:cNvSpPr/>
        </xdr:nvSpPr>
        <xdr:spPr bwMode="auto">
          <a:xfrm>
            <a:off x="4894729" y="6619315"/>
            <a:ext cx="712484" cy="209550"/>
          </a:xfrm>
          <a:prstGeom prst="rect">
            <a:avLst/>
          </a:prstGeom>
          <a:solidFill>
            <a:srgbClr val="C6E0B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UE-004</a:t>
            </a:r>
          </a:p>
        </xdr:txBody>
      </xdr:sp>
      <xdr:sp macro="" textlink="">
        <xdr:nvSpPr>
          <xdr:cNvPr id="4126" name="UE-003NMR(ECA-500)" hidden="1">
            <a:extLst>
              <a:ext uri="{63B3BB69-23CF-44E3-9099-C40C66FF867C}">
                <a14:compatExt xmlns:a14="http://schemas.microsoft.com/office/drawing/2010/main" spid="_x0000_s4126"/>
              </a:ext>
              <a:ext uri="{FF2B5EF4-FFF2-40B4-BE49-F238E27FC236}">
                <a16:creationId xmlns:a16="http://schemas.microsoft.com/office/drawing/2014/main" id="{00000000-0008-0000-0000-00001E100000}"/>
              </a:ext>
            </a:extLst>
          </xdr:cNvPr>
          <xdr:cNvSpPr/>
        </xdr:nvSpPr>
        <xdr:spPr bwMode="auto">
          <a:xfrm>
            <a:off x="1219760" y="6619315"/>
            <a:ext cx="674756"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UE-003</a:t>
            </a:r>
          </a:p>
        </xdr:txBody>
      </xdr:sp>
      <xdr:sp macro="" textlink="">
        <xdr:nvSpPr>
          <xdr:cNvPr id="4127" name="UE-002PPMS" hidden="1">
            <a:extLst>
              <a:ext uri="{63B3BB69-23CF-44E3-9099-C40C66FF867C}">
                <a14:compatExt xmlns:a14="http://schemas.microsoft.com/office/drawing/2010/main" spid="_x0000_s4127"/>
              </a:ext>
              <a:ext uri="{FF2B5EF4-FFF2-40B4-BE49-F238E27FC236}">
                <a16:creationId xmlns:a16="http://schemas.microsoft.com/office/drawing/2014/main" id="{00000000-0008-0000-0000-00001F100000}"/>
              </a:ext>
            </a:extLst>
          </xdr:cNvPr>
          <xdr:cNvSpPr/>
        </xdr:nvSpPr>
        <xdr:spPr bwMode="auto">
          <a:xfrm>
            <a:off x="4894729" y="6395197"/>
            <a:ext cx="71248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UE-002</a:t>
            </a:r>
          </a:p>
        </xdr:txBody>
      </xdr:sp>
      <xdr:sp macro="" textlink="">
        <xdr:nvSpPr>
          <xdr:cNvPr id="4128" name="UE-001SQUID(MPMS-XL7)" hidden="1">
            <a:extLst>
              <a:ext uri="{63B3BB69-23CF-44E3-9099-C40C66FF867C}">
                <a14:compatExt xmlns:a14="http://schemas.microsoft.com/office/drawing/2010/main" spid="_x0000_s4128"/>
              </a:ext>
              <a:ext uri="{FF2B5EF4-FFF2-40B4-BE49-F238E27FC236}">
                <a16:creationId xmlns:a16="http://schemas.microsoft.com/office/drawing/2014/main" id="{00000000-0008-0000-0000-000020100000}"/>
              </a:ext>
            </a:extLst>
          </xdr:cNvPr>
          <xdr:cNvSpPr/>
        </xdr:nvSpPr>
        <xdr:spPr bwMode="auto">
          <a:xfrm>
            <a:off x="1219760" y="6395197"/>
            <a:ext cx="674756"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UE-001</a:t>
            </a:r>
          </a:p>
        </xdr:txBody>
      </xdr:sp>
    </xdr:grpSp>
    <xdr:clientData/>
  </xdr:twoCellAnchor>
  <mc:AlternateContent xmlns:mc="http://schemas.openxmlformats.org/markup-compatibility/2006">
    <mc:Choice xmlns:a14="http://schemas.microsoft.com/office/drawing/2010/main" Requires="a14">
      <xdr:twoCellAnchor editAs="oneCell">
        <xdr:from>
          <xdr:col>2</xdr:col>
          <xdr:colOff>28575</xdr:colOff>
          <xdr:row>70</xdr:row>
          <xdr:rowOff>19050</xdr:rowOff>
        </xdr:from>
        <xdr:to>
          <xdr:col>4</xdr:col>
          <xdr:colOff>790575</xdr:colOff>
          <xdr:row>71</xdr:row>
          <xdr:rowOff>0</xdr:rowOff>
        </xdr:to>
        <xdr:sp macro="" textlink="">
          <xdr:nvSpPr>
            <xdr:cNvPr id="4097" name="試行的利用"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試行的利用制度として上記課題を申請します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69</xdr:row>
          <xdr:rowOff>0</xdr:rowOff>
        </xdr:from>
        <xdr:to>
          <xdr:col>10</xdr:col>
          <xdr:colOff>47625</xdr:colOff>
          <xdr:row>69</xdr:row>
          <xdr:rowOff>238125</xdr:rowOff>
        </xdr:to>
        <xdr:sp macro="" textlink="">
          <xdr:nvSpPr>
            <xdr:cNvPr id="4098" name="共同研究" descr=" 共同研究利用の際、利用の結果得られた情報の利用権限を電気通信大学に譲渡いたします。"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電気通信大学教員との共同研究で利用するにあたり、利用の結果得られた情報の利用権限を電気通信大学の共同研究者に譲渡いたします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67</xdr:row>
          <xdr:rowOff>19050</xdr:rowOff>
        </xdr:from>
        <xdr:to>
          <xdr:col>9</xdr:col>
          <xdr:colOff>581025</xdr:colOff>
          <xdr:row>67</xdr:row>
          <xdr:rowOff>238125</xdr:rowOff>
        </xdr:to>
        <xdr:sp macro="" textlink="">
          <xdr:nvSpPr>
            <xdr:cNvPr id="4099" name="確認事項2"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所属・役職・氏名は申請者自身で記載いたしました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19050</xdr:rowOff>
        </xdr:from>
        <xdr:to>
          <xdr:col>9</xdr:col>
          <xdr:colOff>581025</xdr:colOff>
          <xdr:row>66</xdr:row>
          <xdr:rowOff>238125</xdr:rowOff>
        </xdr:to>
        <xdr:sp macro="" textlink="">
          <xdr:nvSpPr>
            <xdr:cNvPr id="4100" name="確認事項1"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測定試料は人体・機器に影響のない試料です（シート「4.受入不可試料等」を参考にしてください）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63</xdr:row>
          <xdr:rowOff>19050</xdr:rowOff>
        </xdr:from>
        <xdr:to>
          <xdr:col>9</xdr:col>
          <xdr:colOff>581025</xdr:colOff>
          <xdr:row>63</xdr:row>
          <xdr:rowOff>238125</xdr:rowOff>
        </xdr:to>
        <xdr:sp macro="" textlink="">
          <xdr:nvSpPr>
            <xdr:cNvPr id="4101" name="X線装置利用"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X線発生装置の機器利用にあたっては ”利用者ごと” に誓約書を提出いたします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62</xdr:row>
          <xdr:rowOff>133350</xdr:rowOff>
        </xdr:from>
        <xdr:to>
          <xdr:col>9</xdr:col>
          <xdr:colOff>581025</xdr:colOff>
          <xdr:row>62</xdr:row>
          <xdr:rowOff>352425</xdr:rowOff>
        </xdr:to>
        <xdr:sp macro="" textlink="">
          <xdr:nvSpPr>
            <xdr:cNvPr id="4102" name="利用内容の公開"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利用内容の公開と個人情報の取扱（シート3（I））に同意いたします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61</xdr:row>
          <xdr:rowOff>19050</xdr:rowOff>
        </xdr:from>
        <xdr:to>
          <xdr:col>9</xdr:col>
          <xdr:colOff>581025</xdr:colOff>
          <xdr:row>61</xdr:row>
          <xdr:rowOff>238125</xdr:rowOff>
        </xdr:to>
        <xdr:sp macro="" textlink="">
          <xdr:nvSpPr>
            <xdr:cNvPr id="4103" name="同意"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設備利用にあたって規程等（シート１、２、３（II、III、IV））に同意いたします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37</xdr:row>
          <xdr:rowOff>9525</xdr:rowOff>
        </xdr:from>
        <xdr:to>
          <xdr:col>3</xdr:col>
          <xdr:colOff>0</xdr:colOff>
          <xdr:row>37</xdr:row>
          <xdr:rowOff>219075</xdr:rowOff>
        </xdr:to>
        <xdr:sp macro="" textlink="">
          <xdr:nvSpPr>
            <xdr:cNvPr id="2" name="UE-021NMR(ECZL-500R)" hidden="1">
              <a:extLst>
                <a:ext uri="{63B3BB69-23CF-44E3-9099-C40C66FF867C}">
                  <a14:compatExt spid="_x0000_s4108"/>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UE-021</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36</xdr:row>
          <xdr:rowOff>9525</xdr:rowOff>
        </xdr:from>
        <xdr:to>
          <xdr:col>8</xdr:col>
          <xdr:colOff>0</xdr:colOff>
          <xdr:row>36</xdr:row>
          <xdr:rowOff>219075</xdr:rowOff>
        </xdr:to>
        <xdr:sp macro="" textlink="">
          <xdr:nvSpPr>
            <xdr:cNvPr id="3" name="UE-020SQUID(MPMS3)" hidden="1">
              <a:extLst>
                <a:ext uri="{63B3BB69-23CF-44E3-9099-C40C66FF867C}">
                  <a14:compatExt spid="_x0000_s4109"/>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36</xdr:row>
          <xdr:rowOff>9525</xdr:rowOff>
        </xdr:from>
        <xdr:to>
          <xdr:col>2</xdr:col>
          <xdr:colOff>857250</xdr:colOff>
          <xdr:row>36</xdr:row>
          <xdr:rowOff>219075</xdr:rowOff>
        </xdr:to>
        <xdr:sp macro="" textlink="">
          <xdr:nvSpPr>
            <xdr:cNvPr id="4" name="UE-019MALDI-MS" hidden="1">
              <a:extLst>
                <a:ext uri="{63B3BB69-23CF-44E3-9099-C40C66FF867C}">
                  <a14:compatExt spid="_x0000_s4110"/>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35</xdr:row>
          <xdr:rowOff>9525</xdr:rowOff>
        </xdr:from>
        <xdr:to>
          <xdr:col>7</xdr:col>
          <xdr:colOff>857250</xdr:colOff>
          <xdr:row>35</xdr:row>
          <xdr:rowOff>219075</xdr:rowOff>
        </xdr:to>
        <xdr:sp macro="" textlink="">
          <xdr:nvSpPr>
            <xdr:cNvPr id="5" name="UE-018XRD(SmartLab)" hidden="1">
              <a:extLst>
                <a:ext uri="{63B3BB69-23CF-44E3-9099-C40C66FF867C}">
                  <a14:compatExt spid="_x0000_s4111"/>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solidFill>
              <a:srgbClr val="C6E0B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35</xdr:row>
          <xdr:rowOff>9525</xdr:rowOff>
        </xdr:from>
        <xdr:to>
          <xdr:col>2</xdr:col>
          <xdr:colOff>857250</xdr:colOff>
          <xdr:row>35</xdr:row>
          <xdr:rowOff>219075</xdr:rowOff>
        </xdr:to>
        <xdr:sp macro="" textlink="">
          <xdr:nvSpPr>
            <xdr:cNvPr id="6" name="UE-017TEM" hidden="1">
              <a:extLst>
                <a:ext uri="{63B3BB69-23CF-44E3-9099-C40C66FF867C}">
                  <a14:compatExt spid="_x0000_s4112"/>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solidFill>
              <a:srgbClr val="C6E0B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34</xdr:row>
          <xdr:rowOff>9525</xdr:rowOff>
        </xdr:from>
        <xdr:to>
          <xdr:col>2</xdr:col>
          <xdr:colOff>857250</xdr:colOff>
          <xdr:row>34</xdr:row>
          <xdr:rowOff>219075</xdr:rowOff>
        </xdr:to>
        <xdr:sp macro="" textlink="">
          <xdr:nvSpPr>
            <xdr:cNvPr id="7" name="UE-015CD" hidden="1">
              <a:extLst>
                <a:ext uri="{63B3BB69-23CF-44E3-9099-C40C66FF867C}">
                  <a14:compatExt spid="_x0000_s4114"/>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UE-015</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9525</xdr:rowOff>
        </xdr:from>
        <xdr:to>
          <xdr:col>8</xdr:col>
          <xdr:colOff>0</xdr:colOff>
          <xdr:row>33</xdr:row>
          <xdr:rowOff>219075</xdr:rowOff>
        </xdr:to>
        <xdr:sp macro="" textlink="">
          <xdr:nvSpPr>
            <xdr:cNvPr id="8" name="UE-014DTA-DSC" hidden="1">
              <a:extLst>
                <a:ext uri="{63B3BB69-23CF-44E3-9099-C40C66FF867C}">
                  <a14:compatExt spid="_x0000_s4115"/>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33</xdr:row>
          <xdr:rowOff>9525</xdr:rowOff>
        </xdr:from>
        <xdr:to>
          <xdr:col>2</xdr:col>
          <xdr:colOff>857250</xdr:colOff>
          <xdr:row>33</xdr:row>
          <xdr:rowOff>219075</xdr:rowOff>
        </xdr:to>
        <xdr:sp macro="" textlink="">
          <xdr:nvSpPr>
            <xdr:cNvPr id="9" name="UE-013ESI-MS" hidden="1">
              <a:extLst>
                <a:ext uri="{63B3BB69-23CF-44E3-9099-C40C66FF867C}">
                  <a14:compatExt spid="_x0000_s4116"/>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32</xdr:row>
          <xdr:rowOff>9525</xdr:rowOff>
        </xdr:from>
        <xdr:to>
          <xdr:col>2</xdr:col>
          <xdr:colOff>857250</xdr:colOff>
          <xdr:row>32</xdr:row>
          <xdr:rowOff>219075</xdr:rowOff>
        </xdr:to>
        <xdr:sp macro="" textlink="">
          <xdr:nvSpPr>
            <xdr:cNvPr id="10" name="UE-011EPMA" hidden="1">
              <a:extLst>
                <a:ext uri="{63B3BB69-23CF-44E3-9099-C40C66FF867C}">
                  <a14:compatExt spid="_x0000_s4118"/>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solidFill>
              <a:srgbClr val="C6E0B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UE-011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9525</xdr:rowOff>
        </xdr:from>
        <xdr:to>
          <xdr:col>2</xdr:col>
          <xdr:colOff>857250</xdr:colOff>
          <xdr:row>31</xdr:row>
          <xdr:rowOff>219075</xdr:rowOff>
        </xdr:to>
        <xdr:sp macro="" textlink="">
          <xdr:nvSpPr>
            <xdr:cNvPr id="11" name="UE-009CLSM" hidden="1">
              <a:extLst>
                <a:ext uri="{63B3BB69-23CF-44E3-9099-C40C66FF867C}">
                  <a14:compatExt spid="_x0000_s4120"/>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UE-009</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30</xdr:row>
          <xdr:rowOff>19050</xdr:rowOff>
        </xdr:from>
        <xdr:to>
          <xdr:col>8</xdr:col>
          <xdr:colOff>0</xdr:colOff>
          <xdr:row>31</xdr:row>
          <xdr:rowOff>0</xdr:rowOff>
        </xdr:to>
        <xdr:sp macro="" textlink="">
          <xdr:nvSpPr>
            <xdr:cNvPr id="12" name="UE-008ESR" hidden="1">
              <a:extLst>
                <a:ext uri="{63B3BB69-23CF-44E3-9099-C40C66FF867C}">
                  <a14:compatExt spid="_x0000_s4121"/>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9525</xdr:rowOff>
        </xdr:from>
        <xdr:to>
          <xdr:col>2</xdr:col>
          <xdr:colOff>857250</xdr:colOff>
          <xdr:row>30</xdr:row>
          <xdr:rowOff>219075</xdr:rowOff>
        </xdr:to>
        <xdr:sp macro="" textlink="">
          <xdr:nvSpPr>
            <xdr:cNvPr id="14" name="UE-007XPS" hidden="1">
              <a:extLst>
                <a:ext uri="{63B3BB69-23CF-44E3-9099-C40C66FF867C}">
                  <a14:compatExt spid="_x0000_s4122"/>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solidFill>
              <a:srgbClr val="C6E0B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UE-007</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29</xdr:row>
          <xdr:rowOff>9525</xdr:rowOff>
        </xdr:from>
        <xdr:to>
          <xdr:col>8</xdr:col>
          <xdr:colOff>0</xdr:colOff>
          <xdr:row>29</xdr:row>
          <xdr:rowOff>228600</xdr:rowOff>
        </xdr:to>
        <xdr:sp macro="" textlink="">
          <xdr:nvSpPr>
            <xdr:cNvPr id="15" name="UE-006Raman" hidden="1">
              <a:extLst>
                <a:ext uri="{63B3BB69-23CF-44E3-9099-C40C66FF867C}">
                  <a14:compatExt spid="_x0000_s4123"/>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29</xdr:row>
          <xdr:rowOff>9525</xdr:rowOff>
        </xdr:from>
        <xdr:to>
          <xdr:col>2</xdr:col>
          <xdr:colOff>857250</xdr:colOff>
          <xdr:row>29</xdr:row>
          <xdr:rowOff>219075</xdr:rowOff>
        </xdr:to>
        <xdr:sp macro="" textlink="">
          <xdr:nvSpPr>
            <xdr:cNvPr id="16" name="UE-005SC-XRD" hidden="1">
              <a:extLst>
                <a:ext uri="{63B3BB69-23CF-44E3-9099-C40C66FF867C}">
                  <a14:compatExt spid="_x0000_s4124"/>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solidFill>
              <a:srgbClr val="C6E0B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UE-005</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28</xdr:row>
          <xdr:rowOff>9525</xdr:rowOff>
        </xdr:from>
        <xdr:to>
          <xdr:col>7</xdr:col>
          <xdr:colOff>857250</xdr:colOff>
          <xdr:row>28</xdr:row>
          <xdr:rowOff>219075</xdr:rowOff>
        </xdr:to>
        <xdr:sp macro="" textlink="">
          <xdr:nvSpPr>
            <xdr:cNvPr id="17" name="UE-004XRD-DSC" hidden="1">
              <a:extLst>
                <a:ext uri="{63B3BB69-23CF-44E3-9099-C40C66FF867C}">
                  <a14:compatExt spid="_x0000_s4125"/>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solidFill>
              <a:srgbClr val="C6E0B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28</xdr:row>
          <xdr:rowOff>9525</xdr:rowOff>
        </xdr:from>
        <xdr:to>
          <xdr:col>2</xdr:col>
          <xdr:colOff>857250</xdr:colOff>
          <xdr:row>28</xdr:row>
          <xdr:rowOff>219075</xdr:rowOff>
        </xdr:to>
        <xdr:sp macro="" textlink="">
          <xdr:nvSpPr>
            <xdr:cNvPr id="18" name="UE-003NMR(ECA-500)" hidden="1">
              <a:extLst>
                <a:ext uri="{63B3BB69-23CF-44E3-9099-C40C66FF867C}">
                  <a14:compatExt spid="_x0000_s4126"/>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UE-003</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27</xdr:row>
          <xdr:rowOff>9525</xdr:rowOff>
        </xdr:from>
        <xdr:to>
          <xdr:col>7</xdr:col>
          <xdr:colOff>866775</xdr:colOff>
          <xdr:row>27</xdr:row>
          <xdr:rowOff>219075</xdr:rowOff>
        </xdr:to>
        <xdr:sp macro="" textlink="">
          <xdr:nvSpPr>
            <xdr:cNvPr id="19" name="UE-002PPMS" hidden="1">
              <a:extLst>
                <a:ext uri="{63B3BB69-23CF-44E3-9099-C40C66FF867C}">
                  <a14:compatExt spid="_x0000_s4127"/>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27</xdr:row>
          <xdr:rowOff>9525</xdr:rowOff>
        </xdr:from>
        <xdr:to>
          <xdr:col>3</xdr:col>
          <xdr:colOff>0</xdr:colOff>
          <xdr:row>27</xdr:row>
          <xdr:rowOff>219075</xdr:rowOff>
        </xdr:to>
        <xdr:sp macro="" textlink="">
          <xdr:nvSpPr>
            <xdr:cNvPr id="20" name="UE-001SQUID(MPMS-XL7)" hidden="1">
              <a:extLst>
                <a:ext uri="{63B3BB69-23CF-44E3-9099-C40C66FF867C}">
                  <a14:compatExt spid="_x0000_s4128"/>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26</xdr:row>
          <xdr:rowOff>9525</xdr:rowOff>
        </xdr:from>
        <xdr:to>
          <xdr:col>5</xdr:col>
          <xdr:colOff>571500</xdr:colOff>
          <xdr:row>26</xdr:row>
          <xdr:rowOff>257175</xdr:rowOff>
        </xdr:to>
        <xdr:sp macro="" textlink="">
          <xdr:nvSpPr>
            <xdr:cNvPr id="4163" name="請求書送付方法"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24</xdr:row>
          <xdr:rowOff>76200</xdr:rowOff>
        </xdr:from>
        <xdr:to>
          <xdr:col>3</xdr:col>
          <xdr:colOff>619125</xdr:colOff>
          <xdr:row>25</xdr:row>
          <xdr:rowOff>28575</xdr:rowOff>
        </xdr:to>
        <xdr:sp macro="" textlink="">
          <xdr:nvSpPr>
            <xdr:cNvPr id="4165" name="請求書送付先"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申請責任者と同じ</a:t>
              </a:r>
            </a:p>
          </xdr:txBody>
        </xdr:sp>
        <xdr:clientData/>
      </xdr:twoCellAnchor>
    </mc:Choice>
    <mc:Fallback/>
  </mc:AlternateContent>
  <xdr:twoCellAnchor>
    <xdr:from>
      <xdr:col>11</xdr:col>
      <xdr:colOff>9525</xdr:colOff>
      <xdr:row>15</xdr:row>
      <xdr:rowOff>9525</xdr:rowOff>
    </xdr:from>
    <xdr:to>
      <xdr:col>13</xdr:col>
      <xdr:colOff>1190</xdr:colOff>
      <xdr:row>15</xdr:row>
      <xdr:rowOff>361950</xdr:rowOff>
    </xdr:to>
    <xdr:grpSp>
      <xdr:nvGrpSpPr>
        <xdr:cNvPr id="42" name="国内外">
          <a:extLst>
            <a:ext uri="{FF2B5EF4-FFF2-40B4-BE49-F238E27FC236}">
              <a16:creationId xmlns:a16="http://schemas.microsoft.com/office/drawing/2014/main" id="{00000000-0008-0000-0000-00002A000000}"/>
            </a:ext>
          </a:extLst>
        </xdr:cNvPr>
        <xdr:cNvGrpSpPr/>
      </xdr:nvGrpSpPr>
      <xdr:grpSpPr>
        <a:xfrm>
          <a:off x="8939213" y="3748088"/>
          <a:ext cx="1372790" cy="257175"/>
          <a:chOff x="7153206" y="3641006"/>
          <a:chExt cx="1294208" cy="352423"/>
        </a:xfrm>
      </xdr:grpSpPr>
      <xdr:sp macro="" textlink="">
        <xdr:nvSpPr>
          <xdr:cNvPr id="4134" name="Option Button 38" hidden="1">
            <a:extLst>
              <a:ext uri="{63B3BB69-23CF-44E3-9099-C40C66FF867C}">
                <a14:compatExt xmlns:a14="http://schemas.microsoft.com/office/drawing/2010/main" spid="_x0000_s4134"/>
              </a:ext>
              <a:ext uri="{FF2B5EF4-FFF2-40B4-BE49-F238E27FC236}">
                <a16:creationId xmlns:a16="http://schemas.microsoft.com/office/drawing/2014/main" id="{00000000-0008-0000-0000-000026100000}"/>
              </a:ext>
            </a:extLst>
          </xdr:cNvPr>
          <xdr:cNvSpPr/>
        </xdr:nvSpPr>
        <xdr:spPr bwMode="auto">
          <a:xfrm>
            <a:off x="7866857" y="3707999"/>
            <a:ext cx="520701" cy="2349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国外</a:t>
            </a:r>
          </a:p>
        </xdr:txBody>
      </xdr:sp>
      <xdr:sp macro="" textlink="">
        <xdr:nvSpPr>
          <xdr:cNvPr id="4135" name="Option Button 39" hidden="1">
            <a:extLst>
              <a:ext uri="{63B3BB69-23CF-44E3-9099-C40C66FF867C}">
                <a14:compatExt xmlns:a14="http://schemas.microsoft.com/office/drawing/2010/main" spid="_x0000_s4135"/>
              </a:ext>
              <a:ext uri="{FF2B5EF4-FFF2-40B4-BE49-F238E27FC236}">
                <a16:creationId xmlns:a16="http://schemas.microsoft.com/office/drawing/2014/main" id="{00000000-0008-0000-0000-000027100000}"/>
              </a:ext>
            </a:extLst>
          </xdr:cNvPr>
          <xdr:cNvSpPr/>
        </xdr:nvSpPr>
        <xdr:spPr bwMode="auto">
          <a:xfrm>
            <a:off x="7229474" y="3707999"/>
            <a:ext cx="533400" cy="2349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国内</a:t>
            </a:r>
          </a:p>
        </xdr:txBody>
      </xdr:sp>
      <xdr:sp macro="" textlink="">
        <xdr:nvSpPr>
          <xdr:cNvPr id="4136" name="Group Box 40" hidden="1">
            <a:extLst>
              <a:ext uri="{63B3BB69-23CF-44E3-9099-C40C66FF867C}">
                <a14:compatExt xmlns:a14="http://schemas.microsoft.com/office/drawing/2010/main" spid="_x0000_s4136"/>
              </a:ext>
              <a:ext uri="{FF2B5EF4-FFF2-40B4-BE49-F238E27FC236}">
                <a16:creationId xmlns:a16="http://schemas.microsoft.com/office/drawing/2014/main" id="{00000000-0008-0000-0000-000028100000}"/>
              </a:ext>
            </a:extLst>
          </xdr:cNvPr>
          <xdr:cNvSpPr/>
        </xdr:nvSpPr>
        <xdr:spPr bwMode="auto">
          <a:xfrm>
            <a:off x="7153206" y="3641006"/>
            <a:ext cx="1294208" cy="352423"/>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grpSp>
    <xdr:clientData/>
  </xdr:twoCellAnchor>
  <xdr:twoCellAnchor>
    <xdr:from>
      <xdr:col>1</xdr:col>
      <xdr:colOff>607218</xdr:colOff>
      <xdr:row>14</xdr:row>
      <xdr:rowOff>266702</xdr:rowOff>
    </xdr:from>
    <xdr:to>
      <xdr:col>10</xdr:col>
      <xdr:colOff>0</xdr:colOff>
      <xdr:row>16</xdr:row>
      <xdr:rowOff>1</xdr:rowOff>
    </xdr:to>
    <xdr:grpSp>
      <xdr:nvGrpSpPr>
        <xdr:cNvPr id="46" name="機関区分">
          <a:extLst>
            <a:ext uri="{FF2B5EF4-FFF2-40B4-BE49-F238E27FC236}">
              <a16:creationId xmlns:a16="http://schemas.microsoft.com/office/drawing/2014/main" id="{00000000-0008-0000-0000-00002E000000}"/>
            </a:ext>
          </a:extLst>
        </xdr:cNvPr>
        <xdr:cNvGrpSpPr/>
      </xdr:nvGrpSpPr>
      <xdr:grpSpPr>
        <a:xfrm>
          <a:off x="1202531" y="3731421"/>
          <a:ext cx="7036594" cy="269080"/>
          <a:chOff x="1208484" y="3624238"/>
          <a:chExt cx="5280423" cy="388143"/>
        </a:xfrm>
      </xdr:grpSpPr>
      <xdr:sp macro="" textlink="">
        <xdr:nvSpPr>
          <xdr:cNvPr id="4137" name="Option Button 41" hidden="1">
            <a:extLst>
              <a:ext uri="{63B3BB69-23CF-44E3-9099-C40C66FF867C}">
                <a14:compatExt xmlns:a14="http://schemas.microsoft.com/office/drawing/2010/main" spid="_x0000_s4137"/>
              </a:ext>
              <a:ext uri="{FF2B5EF4-FFF2-40B4-BE49-F238E27FC236}">
                <a16:creationId xmlns:a16="http://schemas.microsoft.com/office/drawing/2014/main" id="{00000000-0008-0000-0000-000029100000}"/>
              </a:ext>
            </a:extLst>
          </xdr:cNvPr>
          <xdr:cNvSpPr/>
        </xdr:nvSpPr>
        <xdr:spPr bwMode="auto">
          <a:xfrm>
            <a:off x="5057775" y="3714551"/>
            <a:ext cx="871538"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4138" name="Option Button 42" hidden="1">
            <a:extLst>
              <a:ext uri="{63B3BB69-23CF-44E3-9099-C40C66FF867C}">
                <a14:compatExt xmlns:a14="http://schemas.microsoft.com/office/drawing/2010/main" spid="_x0000_s4138"/>
              </a:ext>
              <a:ext uri="{FF2B5EF4-FFF2-40B4-BE49-F238E27FC236}">
                <a16:creationId xmlns:a16="http://schemas.microsoft.com/office/drawing/2014/main" id="{00000000-0008-0000-0000-00002A100000}"/>
              </a:ext>
            </a:extLst>
          </xdr:cNvPr>
          <xdr:cNvSpPr/>
        </xdr:nvSpPr>
        <xdr:spPr bwMode="auto">
          <a:xfrm>
            <a:off x="4269581" y="3708201"/>
            <a:ext cx="588169"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大学</a:t>
            </a:r>
          </a:p>
        </xdr:txBody>
      </xdr:sp>
      <xdr:sp macro="" textlink="">
        <xdr:nvSpPr>
          <xdr:cNvPr id="4139" name="Option Button 43" hidden="1">
            <a:extLst>
              <a:ext uri="{63B3BB69-23CF-44E3-9099-C40C66FF867C}">
                <a14:compatExt xmlns:a14="http://schemas.microsoft.com/office/drawing/2010/main" spid="_x0000_s4139"/>
              </a:ext>
              <a:ext uri="{FF2B5EF4-FFF2-40B4-BE49-F238E27FC236}">
                <a16:creationId xmlns:a16="http://schemas.microsoft.com/office/drawing/2014/main" id="{00000000-0008-0000-0000-00002B100000}"/>
              </a:ext>
            </a:extLst>
          </xdr:cNvPr>
          <xdr:cNvSpPr/>
        </xdr:nvSpPr>
        <xdr:spPr bwMode="auto">
          <a:xfrm>
            <a:off x="3308747" y="3708201"/>
            <a:ext cx="79851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研究機関</a:t>
            </a:r>
          </a:p>
        </xdr:txBody>
      </xdr:sp>
      <xdr:sp macro="" textlink="">
        <xdr:nvSpPr>
          <xdr:cNvPr id="4140" name="Option Button 44" hidden="1">
            <a:extLst>
              <a:ext uri="{63B3BB69-23CF-44E3-9099-C40C66FF867C}">
                <a14:compatExt xmlns:a14="http://schemas.microsoft.com/office/drawing/2010/main" spid="_x0000_s4140"/>
              </a:ext>
              <a:ext uri="{FF2B5EF4-FFF2-40B4-BE49-F238E27FC236}">
                <a16:creationId xmlns:a16="http://schemas.microsoft.com/office/drawing/2014/main" id="{00000000-0008-0000-0000-00002C100000}"/>
              </a:ext>
            </a:extLst>
          </xdr:cNvPr>
          <xdr:cNvSpPr/>
        </xdr:nvSpPr>
        <xdr:spPr bwMode="auto">
          <a:xfrm>
            <a:off x="2225278" y="3698675"/>
            <a:ext cx="85248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中小企業</a:t>
            </a:r>
          </a:p>
        </xdr:txBody>
      </xdr:sp>
      <xdr:sp macro="" textlink="">
        <xdr:nvSpPr>
          <xdr:cNvPr id="4141" name="Option Button 45" hidden="1">
            <a:extLst>
              <a:ext uri="{63B3BB69-23CF-44E3-9099-C40C66FF867C}">
                <a14:compatExt xmlns:a14="http://schemas.microsoft.com/office/drawing/2010/main" spid="_x0000_s4141"/>
              </a:ext>
              <a:ext uri="{FF2B5EF4-FFF2-40B4-BE49-F238E27FC236}">
                <a16:creationId xmlns:a16="http://schemas.microsoft.com/office/drawing/2014/main" id="{00000000-0008-0000-0000-00002D100000}"/>
              </a:ext>
            </a:extLst>
          </xdr:cNvPr>
          <xdr:cNvSpPr/>
        </xdr:nvSpPr>
        <xdr:spPr bwMode="auto">
          <a:xfrm>
            <a:off x="1311671" y="3698675"/>
            <a:ext cx="694532"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大企業</a:t>
            </a:r>
          </a:p>
        </xdr:txBody>
      </xdr:sp>
      <xdr:sp macro="" textlink="">
        <xdr:nvSpPr>
          <xdr:cNvPr id="4142" name="Group Box 46" hidden="1">
            <a:extLst>
              <a:ext uri="{63B3BB69-23CF-44E3-9099-C40C66FF867C}">
                <a14:compatExt xmlns:a14="http://schemas.microsoft.com/office/drawing/2010/main" spid="_x0000_s4142"/>
              </a:ext>
              <a:ext uri="{FF2B5EF4-FFF2-40B4-BE49-F238E27FC236}">
                <a16:creationId xmlns:a16="http://schemas.microsoft.com/office/drawing/2014/main" id="{00000000-0008-0000-0000-00002E100000}"/>
              </a:ext>
            </a:extLst>
          </xdr:cNvPr>
          <xdr:cNvSpPr/>
        </xdr:nvSpPr>
        <xdr:spPr bwMode="auto">
          <a:xfrm>
            <a:off x="1208484" y="3624238"/>
            <a:ext cx="5280423" cy="388143"/>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grpSp>
    <xdr:clientData/>
  </xdr:twoCellAnchor>
  <xdr:twoCellAnchor>
    <xdr:from>
      <xdr:col>3</xdr:col>
      <xdr:colOff>171450</xdr:colOff>
      <xdr:row>4</xdr:row>
      <xdr:rowOff>180975</xdr:rowOff>
    </xdr:from>
    <xdr:to>
      <xdr:col>9</xdr:col>
      <xdr:colOff>581025</xdr:colOff>
      <xdr:row>6</xdr:row>
      <xdr:rowOff>57150</xdr:rowOff>
    </xdr:to>
    <xdr:grpSp>
      <xdr:nvGrpSpPr>
        <xdr:cNvPr id="53" name="申請区分" hidden="1">
          <a:extLst>
            <a:ext uri="{FF2B5EF4-FFF2-40B4-BE49-F238E27FC236}">
              <a16:creationId xmlns:a16="http://schemas.microsoft.com/office/drawing/2014/main" id="{00000000-0008-0000-0000-000035000000}"/>
            </a:ext>
          </a:extLst>
        </xdr:cNvPr>
        <xdr:cNvGrpSpPr/>
      </xdr:nvGrpSpPr>
      <xdr:grpSpPr>
        <a:xfrm>
          <a:off x="2243138" y="1252538"/>
          <a:ext cx="5886450" cy="352425"/>
          <a:chOff x="2042833" y="1211838"/>
          <a:chExt cx="4589370" cy="324410"/>
        </a:xfrm>
      </xdr:grpSpPr>
      <xdr:sp macro="" textlink="">
        <xdr:nvSpPr>
          <xdr:cNvPr id="4143" name="Option Button 47" hidden="1">
            <a:extLst>
              <a:ext uri="{63B3BB69-23CF-44E3-9099-C40C66FF867C}">
                <a14:compatExt xmlns:a14="http://schemas.microsoft.com/office/drawing/2010/main" spid="_x0000_s4143"/>
              </a:ext>
              <a:ext uri="{FF2B5EF4-FFF2-40B4-BE49-F238E27FC236}">
                <a16:creationId xmlns:a16="http://schemas.microsoft.com/office/drawing/2014/main" id="{00000000-0008-0000-0000-00002F100000}"/>
              </a:ext>
            </a:extLst>
          </xdr:cNvPr>
          <xdr:cNvSpPr/>
        </xdr:nvSpPr>
        <xdr:spPr bwMode="auto">
          <a:xfrm>
            <a:off x="5761732" y="1252306"/>
            <a:ext cx="756449" cy="2212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44" name="Option Button 48" hidden="1">
            <a:extLst>
              <a:ext uri="{63B3BB69-23CF-44E3-9099-C40C66FF867C}">
                <a14:compatExt xmlns:a14="http://schemas.microsoft.com/office/drawing/2010/main" spid="_x0000_s4144"/>
              </a:ext>
              <a:ext uri="{FF2B5EF4-FFF2-40B4-BE49-F238E27FC236}">
                <a16:creationId xmlns:a16="http://schemas.microsoft.com/office/drawing/2014/main" id="{00000000-0008-0000-0000-000030100000}"/>
              </a:ext>
            </a:extLst>
          </xdr:cNvPr>
          <xdr:cNvSpPr/>
        </xdr:nvSpPr>
        <xdr:spPr bwMode="auto">
          <a:xfrm>
            <a:off x="3523601" y="1252306"/>
            <a:ext cx="1065715" cy="2212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45" name="Option Button 49" hidden="1">
            <a:extLst>
              <a:ext uri="{63B3BB69-23CF-44E3-9099-C40C66FF867C}">
                <a14:compatExt xmlns:a14="http://schemas.microsoft.com/office/drawing/2010/main" spid="_x0000_s4145"/>
              </a:ext>
              <a:ext uri="{FF2B5EF4-FFF2-40B4-BE49-F238E27FC236}">
                <a16:creationId xmlns:a16="http://schemas.microsoft.com/office/drawing/2014/main" id="{00000000-0008-0000-0000-000031100000}"/>
              </a:ext>
            </a:extLst>
          </xdr:cNvPr>
          <xdr:cNvSpPr/>
        </xdr:nvSpPr>
        <xdr:spPr bwMode="auto">
          <a:xfrm>
            <a:off x="2176089" y="1252306"/>
            <a:ext cx="693400" cy="2212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46" name="Group Box 50" hidden="1">
            <a:extLst>
              <a:ext uri="{63B3BB69-23CF-44E3-9099-C40C66FF867C}">
                <a14:compatExt xmlns:a14="http://schemas.microsoft.com/office/drawing/2010/main" spid="_x0000_s4146"/>
              </a:ext>
              <a:ext uri="{FF2B5EF4-FFF2-40B4-BE49-F238E27FC236}">
                <a16:creationId xmlns:a16="http://schemas.microsoft.com/office/drawing/2014/main" id="{00000000-0008-0000-0000-000032100000}"/>
              </a:ext>
            </a:extLst>
          </xdr:cNvPr>
          <xdr:cNvSpPr/>
        </xdr:nvSpPr>
        <xdr:spPr bwMode="auto">
          <a:xfrm>
            <a:off x="2042833" y="1211838"/>
            <a:ext cx="4589370" cy="324410"/>
          </a:xfrm>
          <a:prstGeom prst="rect">
            <a:avLst/>
          </a:prstGeom>
          <a:noFill/>
          <a:ln w="9525">
            <a:miter lim="800000"/>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1</xdr:col>
          <xdr:colOff>602456</xdr:colOff>
          <xdr:row>14</xdr:row>
          <xdr:rowOff>237115</xdr:rowOff>
        </xdr:from>
        <xdr:to>
          <xdr:col>9</xdr:col>
          <xdr:colOff>685800</xdr:colOff>
          <xdr:row>16</xdr:row>
          <xdr:rowOff>27215</xdr:rowOff>
        </xdr:to>
        <xdr:grpSp>
          <xdr:nvGrpSpPr>
            <xdr:cNvPr id="4164" name="機関区分">
              <a:extLst>
                <a:ext uri="{FF2B5EF4-FFF2-40B4-BE49-F238E27FC236}">
                  <a16:creationId xmlns:a16="http://schemas.microsoft.com/office/drawing/2014/main" id="{00000000-0008-0000-0000-000044100000}"/>
                </a:ext>
              </a:extLst>
            </xdr:cNvPr>
            <xdr:cNvGrpSpPr>
              <a:grpSpLocks/>
            </xdr:cNvGrpSpPr>
          </xdr:nvGrpSpPr>
          <xdr:grpSpPr bwMode="auto">
            <a:xfrm>
              <a:off x="1197769" y="3701834"/>
              <a:ext cx="7036594" cy="325881"/>
              <a:chOff x="12084" y="36242"/>
              <a:chExt cx="52805" cy="3881"/>
            </a:xfrm>
          </xdr:grpSpPr>
          <xdr:sp macro="" textlink="">
            <xdr:nvSpPr>
              <xdr:cNvPr id="21" name="Option Button 41" hidden="1">
                <a:extLst>
                  <a:ext uri="{63B3BB69-23CF-44E3-9099-C40C66FF867C}">
                    <a14:compatExt spid="_x0000_s4137"/>
                  </a:ext>
                  <a:ext uri="{FF2B5EF4-FFF2-40B4-BE49-F238E27FC236}">
                    <a16:creationId xmlns:a16="http://schemas.microsoft.com/office/drawing/2014/main" id="{00000000-0008-0000-0000-000015000000}"/>
                  </a:ext>
                </a:extLst>
              </xdr:cNvPr>
              <xdr:cNvSpPr/>
            </xdr:nvSpPr>
            <xdr:spPr bwMode="auto">
              <a:xfrm>
                <a:off x="50577" y="37145"/>
                <a:ext cx="8716"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22" name="Option Button 42" hidden="1">
                <a:extLst>
                  <a:ext uri="{63B3BB69-23CF-44E3-9099-C40C66FF867C}">
                    <a14:compatExt spid="_x0000_s4138"/>
                  </a:ext>
                  <a:ext uri="{FF2B5EF4-FFF2-40B4-BE49-F238E27FC236}">
                    <a16:creationId xmlns:a16="http://schemas.microsoft.com/office/drawing/2014/main" id="{00000000-0008-0000-0000-000016000000}"/>
                  </a:ext>
                </a:extLst>
              </xdr:cNvPr>
              <xdr:cNvSpPr/>
            </xdr:nvSpPr>
            <xdr:spPr bwMode="auto">
              <a:xfrm>
                <a:off x="42695" y="37082"/>
                <a:ext cx="5882"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sp macro="" textlink="">
            <xdr:nvSpPr>
              <xdr:cNvPr id="23" name="Option Button 43" hidden="1">
                <a:extLst>
                  <a:ext uri="{63B3BB69-23CF-44E3-9099-C40C66FF867C}">
                    <a14:compatExt spid="_x0000_s4139"/>
                  </a:ext>
                  <a:ext uri="{FF2B5EF4-FFF2-40B4-BE49-F238E27FC236}">
                    <a16:creationId xmlns:a16="http://schemas.microsoft.com/office/drawing/2014/main" id="{00000000-0008-0000-0000-000017000000}"/>
                  </a:ext>
                </a:extLst>
              </xdr:cNvPr>
              <xdr:cNvSpPr/>
            </xdr:nvSpPr>
            <xdr:spPr bwMode="auto">
              <a:xfrm>
                <a:off x="33087" y="37082"/>
                <a:ext cx="7985"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研究機関</a:t>
                </a:r>
              </a:p>
            </xdr:txBody>
          </xdr:sp>
          <xdr:sp macro="" textlink="">
            <xdr:nvSpPr>
              <xdr:cNvPr id="24" name="Option Button 44" hidden="1">
                <a:extLst>
                  <a:ext uri="{63B3BB69-23CF-44E3-9099-C40C66FF867C}">
                    <a14:compatExt spid="_x0000_s4140"/>
                  </a:ext>
                  <a:ext uri="{FF2B5EF4-FFF2-40B4-BE49-F238E27FC236}">
                    <a16:creationId xmlns:a16="http://schemas.microsoft.com/office/drawing/2014/main" id="{00000000-0008-0000-0000-000018000000}"/>
                  </a:ext>
                </a:extLst>
              </xdr:cNvPr>
              <xdr:cNvSpPr/>
            </xdr:nvSpPr>
            <xdr:spPr bwMode="auto">
              <a:xfrm>
                <a:off x="22252" y="36986"/>
                <a:ext cx="852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中小企業</a:t>
                </a:r>
              </a:p>
            </xdr:txBody>
          </xdr:sp>
          <xdr:sp macro="" textlink="">
            <xdr:nvSpPr>
              <xdr:cNvPr id="25" name="Option Button 45" hidden="1">
                <a:extLst>
                  <a:ext uri="{63B3BB69-23CF-44E3-9099-C40C66FF867C}">
                    <a14:compatExt spid="_x0000_s4141"/>
                  </a:ext>
                  <a:ext uri="{FF2B5EF4-FFF2-40B4-BE49-F238E27FC236}">
                    <a16:creationId xmlns:a16="http://schemas.microsoft.com/office/drawing/2014/main" id="{00000000-0008-0000-0000-000019000000}"/>
                  </a:ext>
                </a:extLst>
              </xdr:cNvPr>
              <xdr:cNvSpPr/>
            </xdr:nvSpPr>
            <xdr:spPr bwMode="auto">
              <a:xfrm>
                <a:off x="13116" y="36986"/>
                <a:ext cx="6946"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大企業</a:t>
                </a:r>
              </a:p>
            </xdr:txBody>
          </xdr:sp>
          <xdr:sp macro="" textlink="">
            <xdr:nvSpPr>
              <xdr:cNvPr id="26" name="Group Box 46" hidden="1">
                <a:extLst>
                  <a:ext uri="{63B3BB69-23CF-44E3-9099-C40C66FF867C}">
                    <a14:compatExt spid="_x0000_s4142"/>
                  </a:ext>
                  <a:ext uri="{FF2B5EF4-FFF2-40B4-BE49-F238E27FC236}">
                    <a16:creationId xmlns:a16="http://schemas.microsoft.com/office/drawing/2014/main" id="{00000000-0008-0000-0000-00001A000000}"/>
                  </a:ext>
                </a:extLst>
              </xdr:cNvPr>
              <xdr:cNvSpPr/>
            </xdr:nvSpPr>
            <xdr:spPr bwMode="auto">
              <a:xfrm>
                <a:off x="12084" y="36242"/>
                <a:ext cx="52805" cy="388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5</xdr:row>
          <xdr:rowOff>19050</xdr:rowOff>
        </xdr:from>
        <xdr:to>
          <xdr:col>8</xdr:col>
          <xdr:colOff>657225</xdr:colOff>
          <xdr:row>5</xdr:row>
          <xdr:rowOff>219075</xdr:rowOff>
        </xdr:to>
        <xdr:sp macro="" textlink="">
          <xdr:nvSpPr>
            <xdr:cNvPr id="4173" name="変更"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5</xdr:row>
          <xdr:rowOff>9525</xdr:rowOff>
        </xdr:from>
        <xdr:to>
          <xdr:col>5</xdr:col>
          <xdr:colOff>828675</xdr:colOff>
          <xdr:row>5</xdr:row>
          <xdr:rowOff>200025</xdr:rowOff>
        </xdr:to>
        <xdr:sp macro="" textlink="">
          <xdr:nvSpPr>
            <xdr:cNvPr id="4172" name="年度更新"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4</xdr:row>
          <xdr:rowOff>257175</xdr:rowOff>
        </xdr:from>
        <xdr:to>
          <xdr:col>3</xdr:col>
          <xdr:colOff>828675</xdr:colOff>
          <xdr:row>5</xdr:row>
          <xdr:rowOff>219075</xdr:rowOff>
        </xdr:to>
        <xdr:sp macro="" textlink="">
          <xdr:nvSpPr>
            <xdr:cNvPr id="4171" name="新規"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602456</xdr:colOff>
          <xdr:row>63</xdr:row>
          <xdr:rowOff>149731</xdr:rowOff>
        </xdr:from>
        <xdr:to>
          <xdr:col>11</xdr:col>
          <xdr:colOff>579439</xdr:colOff>
          <xdr:row>65</xdr:row>
          <xdr:rowOff>75239</xdr:rowOff>
        </xdr:to>
        <xdr:grpSp>
          <xdr:nvGrpSpPr>
            <xdr:cNvPr id="86" name="データ提供">
              <a:extLst>
                <a:ext uri="{FF2B5EF4-FFF2-40B4-BE49-F238E27FC236}">
                  <a16:creationId xmlns:a16="http://schemas.microsoft.com/office/drawing/2014/main" id="{00000000-0008-0000-0000-000056000000}"/>
                </a:ext>
              </a:extLst>
            </xdr:cNvPr>
            <xdr:cNvGrpSpPr/>
          </xdr:nvGrpSpPr>
          <xdr:grpSpPr>
            <a:xfrm>
              <a:off x="1197769" y="16497012"/>
              <a:ext cx="8311358" cy="425571"/>
              <a:chOff x="1248335" y="14570121"/>
              <a:chExt cx="6673664" cy="295839"/>
            </a:xfrm>
          </xdr:grpSpPr>
          <xdr:sp macro="" textlink="">
            <xdr:nvSpPr>
              <xdr:cNvPr id="4174" name="Option Button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5612052" y="14599549"/>
                <a:ext cx="189014" cy="2270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75" name="Option Button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1315010" y="14610329"/>
                <a:ext cx="189014" cy="2270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76" name="Group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1248335" y="14570121"/>
                <a:ext cx="6673664" cy="295839"/>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59</xdr:row>
          <xdr:rowOff>161161</xdr:rowOff>
        </xdr:from>
        <xdr:to>
          <xdr:col>10</xdr:col>
          <xdr:colOff>132557</xdr:colOff>
          <xdr:row>59</xdr:row>
          <xdr:rowOff>430261</xdr:rowOff>
        </xdr:to>
        <xdr:grpSp>
          <xdr:nvGrpSpPr>
            <xdr:cNvPr id="90" name="利用種別">
              <a:extLst>
                <a:ext uri="{FF2B5EF4-FFF2-40B4-BE49-F238E27FC236}">
                  <a16:creationId xmlns:a16="http://schemas.microsoft.com/office/drawing/2014/main" id="{00000000-0008-0000-0000-00005A000000}"/>
                </a:ext>
              </a:extLst>
            </xdr:cNvPr>
            <xdr:cNvGrpSpPr/>
          </xdr:nvGrpSpPr>
          <xdr:grpSpPr>
            <a:xfrm>
              <a:off x="1278731" y="14543911"/>
              <a:ext cx="7092951" cy="269100"/>
              <a:chOff x="2600015" y="13392347"/>
              <a:chExt cx="5998960" cy="343585"/>
            </a:xfrm>
          </xdr:grpSpPr>
          <xdr:sp macro="" textlink="">
            <xdr:nvSpPr>
              <xdr:cNvPr id="4177" name="技術相談"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6652018" y="13440394"/>
                <a:ext cx="1946957" cy="2563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2.</a:t>
                </a:r>
              </a:p>
            </xdr:txBody>
          </xdr:sp>
          <xdr:sp macro="" textlink="">
            <xdr:nvSpPr>
              <xdr:cNvPr id="4179" name="機器利用"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2600015" y="13392347"/>
                <a:ext cx="3848573" cy="3435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690568</xdr:colOff>
          <xdr:row>15</xdr:row>
          <xdr:rowOff>4773</xdr:rowOff>
        </xdr:from>
        <xdr:to>
          <xdr:col>12</xdr:col>
          <xdr:colOff>671519</xdr:colOff>
          <xdr:row>15</xdr:row>
          <xdr:rowOff>261949</xdr:rowOff>
        </xdr:to>
        <xdr:grpSp>
          <xdr:nvGrpSpPr>
            <xdr:cNvPr id="4190" name="国内外">
              <a:extLst>
                <a:ext uri="{FF2B5EF4-FFF2-40B4-BE49-F238E27FC236}">
                  <a16:creationId xmlns:a16="http://schemas.microsoft.com/office/drawing/2014/main" id="{00000000-0008-0000-0000-00005E100000}"/>
                </a:ext>
              </a:extLst>
            </xdr:cNvPr>
            <xdr:cNvGrpSpPr>
              <a:grpSpLocks/>
            </xdr:cNvGrpSpPr>
          </xdr:nvGrpSpPr>
          <xdr:grpSpPr bwMode="auto">
            <a:xfrm>
              <a:off x="8929693" y="3743336"/>
              <a:ext cx="1362076" cy="257176"/>
              <a:chOff x="71532" y="36410"/>
              <a:chExt cx="12942" cy="3524"/>
            </a:xfrm>
          </xdr:grpSpPr>
          <xdr:sp macro="" textlink="">
            <xdr:nvSpPr>
              <xdr:cNvPr id="27" name="Option Button 38" hidden="1">
                <a:extLst>
                  <a:ext uri="{63B3BB69-23CF-44E3-9099-C40C66FF867C}">
                    <a14:compatExt spid="_x0000_s4134"/>
                  </a:ext>
                  <a:ext uri="{FF2B5EF4-FFF2-40B4-BE49-F238E27FC236}">
                    <a16:creationId xmlns:a16="http://schemas.microsoft.com/office/drawing/2014/main" id="{00000000-0008-0000-0000-00001B000000}"/>
                  </a:ext>
                </a:extLst>
              </xdr:cNvPr>
              <xdr:cNvSpPr/>
            </xdr:nvSpPr>
            <xdr:spPr bwMode="auto">
              <a:xfrm>
                <a:off x="78668" y="37079"/>
                <a:ext cx="5207" cy="2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国外</a:t>
                </a:r>
              </a:p>
            </xdr:txBody>
          </xdr:sp>
          <xdr:sp macro="" textlink="">
            <xdr:nvSpPr>
              <xdr:cNvPr id="28" name="Option Button 39" hidden="1">
                <a:extLst>
                  <a:ext uri="{63B3BB69-23CF-44E3-9099-C40C66FF867C}">
                    <a14:compatExt spid="_x0000_s4135"/>
                  </a:ext>
                  <a:ext uri="{FF2B5EF4-FFF2-40B4-BE49-F238E27FC236}">
                    <a16:creationId xmlns:a16="http://schemas.microsoft.com/office/drawing/2014/main" id="{00000000-0008-0000-0000-00001C000000}"/>
                  </a:ext>
                </a:extLst>
              </xdr:cNvPr>
              <xdr:cNvSpPr/>
            </xdr:nvSpPr>
            <xdr:spPr bwMode="auto">
              <a:xfrm>
                <a:off x="72294" y="37079"/>
                <a:ext cx="5334" cy="2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国内</a:t>
                </a:r>
              </a:p>
            </xdr:txBody>
          </xdr:sp>
          <xdr:sp macro="" textlink="">
            <xdr:nvSpPr>
              <xdr:cNvPr id="29" name="Group Box 40" hidden="1">
                <a:extLst>
                  <a:ext uri="{63B3BB69-23CF-44E3-9099-C40C66FF867C}">
                    <a14:compatExt spid="_x0000_s4136"/>
                  </a:ext>
                  <a:ext uri="{FF2B5EF4-FFF2-40B4-BE49-F238E27FC236}">
                    <a16:creationId xmlns:a16="http://schemas.microsoft.com/office/drawing/2014/main" id="{00000000-0008-0000-0000-00001D000000}"/>
                  </a:ext>
                </a:extLst>
              </xdr:cNvPr>
              <xdr:cNvSpPr/>
            </xdr:nvSpPr>
            <xdr:spPr bwMode="auto">
              <a:xfrm>
                <a:off x="71532" y="36410"/>
                <a:ext cx="12942" cy="3524"/>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grpSp>
        <xdr:clientData/>
      </xdr:twoCellAnchor>
    </mc:Choice>
    <mc:Fallback/>
  </mc:AlternateContent>
  <xdr:twoCellAnchor>
    <xdr:from>
      <xdr:col>2</xdr:col>
      <xdr:colOff>0</xdr:colOff>
      <xdr:row>14</xdr:row>
      <xdr:rowOff>266700</xdr:rowOff>
    </xdr:from>
    <xdr:to>
      <xdr:col>10</xdr:col>
      <xdr:colOff>0</xdr:colOff>
      <xdr:row>16</xdr:row>
      <xdr:rowOff>0</xdr:rowOff>
    </xdr:to>
    <xdr:grpSp>
      <xdr:nvGrpSpPr>
        <xdr:cNvPr id="4191" name="機関区分">
          <a:extLst>
            <a:ext uri="{FF2B5EF4-FFF2-40B4-BE49-F238E27FC236}">
              <a16:creationId xmlns:a16="http://schemas.microsoft.com/office/drawing/2014/main" id="{00000000-0008-0000-0000-00005F100000}"/>
            </a:ext>
          </a:extLst>
        </xdr:cNvPr>
        <xdr:cNvGrpSpPr>
          <a:grpSpLocks/>
        </xdr:cNvGrpSpPr>
      </xdr:nvGrpSpPr>
      <xdr:grpSpPr bwMode="auto">
        <a:xfrm>
          <a:off x="1202531" y="3731419"/>
          <a:ext cx="7036594" cy="269081"/>
          <a:chOff x="12084" y="36242"/>
          <a:chExt cx="52804" cy="3881"/>
        </a:xfrm>
      </xdr:grpSpPr>
      <xdr:pic>
        <xdr:nvPicPr>
          <xdr:cNvPr id="4192" name="Option Button 41" hidden="1">
            <a:extLst>
              <a:ext uri="{FF2B5EF4-FFF2-40B4-BE49-F238E27FC236}">
                <a16:creationId xmlns:a16="http://schemas.microsoft.com/office/drawing/2014/main" id="{00000000-0008-0000-0000-0000601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87" y="37112"/>
            <a:ext cx="9195" cy="237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93" name="Option Button 42" hidden="1">
            <a:extLst>
              <a:ext uri="{FF2B5EF4-FFF2-40B4-BE49-F238E27FC236}">
                <a16:creationId xmlns:a16="http://schemas.microsoft.com/office/drawing/2014/main" id="{00000000-0008-0000-0000-0000611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19" y="37024"/>
            <a:ext cx="6358" cy="246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94" name="Option Button 43" hidden="1">
            <a:extLst>
              <a:ext uri="{FF2B5EF4-FFF2-40B4-BE49-F238E27FC236}">
                <a16:creationId xmlns:a16="http://schemas.microsoft.com/office/drawing/2014/main" id="{00000000-0008-0000-0000-0000621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612" y="37024"/>
            <a:ext cx="8463" cy="246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95" name="Option Button 44" hidden="1">
            <a:extLst>
              <a:ext uri="{FF2B5EF4-FFF2-40B4-BE49-F238E27FC236}">
                <a16:creationId xmlns:a16="http://schemas.microsoft.com/office/drawing/2014/main" id="{00000000-0008-0000-0000-0000631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770" y="36936"/>
            <a:ext cx="9012" cy="25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96" name="Option Button 45" hidden="1">
            <a:extLst>
              <a:ext uri="{FF2B5EF4-FFF2-40B4-BE49-F238E27FC236}">
                <a16:creationId xmlns:a16="http://schemas.microsoft.com/office/drawing/2014/main" id="{00000000-0008-0000-0000-000064100000}"/>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621" y="36936"/>
            <a:ext cx="7457" cy="25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97" name="Group Box 46" hidden="1">
            <a:extLst>
              <a:ext uri="{FF2B5EF4-FFF2-40B4-BE49-F238E27FC236}">
                <a16:creationId xmlns:a16="http://schemas.microsoft.com/office/drawing/2014/main" id="{00000000-0008-0000-0000-000065100000}"/>
              </a:ext>
            </a:extLst>
          </xdr:cNvPr>
          <xdr:cNvPicPr>
            <a:picLocks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615" y="36232"/>
            <a:ext cx="53294" cy="395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3</xdr:col>
          <xdr:colOff>166688</xdr:colOff>
          <xdr:row>4</xdr:row>
          <xdr:rowOff>185741</xdr:rowOff>
        </xdr:from>
        <xdr:to>
          <xdr:col>9</xdr:col>
          <xdr:colOff>576263</xdr:colOff>
          <xdr:row>6</xdr:row>
          <xdr:rowOff>61917</xdr:rowOff>
        </xdr:to>
        <xdr:grpSp>
          <xdr:nvGrpSpPr>
            <xdr:cNvPr id="4200" name="Group 104" hidden="1">
              <a:extLst>
                <a:ext uri="{FF2B5EF4-FFF2-40B4-BE49-F238E27FC236}">
                  <a16:creationId xmlns:a16="http://schemas.microsoft.com/office/drawing/2014/main" id="{00000000-0008-0000-0000-000068100000}"/>
                </a:ext>
              </a:extLst>
            </xdr:cNvPr>
            <xdr:cNvGrpSpPr>
              <a:grpSpLocks/>
            </xdr:cNvGrpSpPr>
          </xdr:nvGrpSpPr>
          <xdr:grpSpPr bwMode="auto">
            <a:xfrm>
              <a:off x="2238376" y="1257304"/>
              <a:ext cx="5886450" cy="352426"/>
              <a:chOff x="20428" y="12118"/>
              <a:chExt cx="45894" cy="3244"/>
            </a:xfrm>
          </xdr:grpSpPr>
          <xdr:sp macro="" textlink="">
            <xdr:nvSpPr>
              <xdr:cNvPr id="30" name="Option Button 47" hidden="1">
                <a:extLst>
                  <a:ext uri="{63B3BB69-23CF-44E3-9099-C40C66FF867C}">
                    <a14:compatExt spid="_x0000_s4143"/>
                  </a:ext>
                  <a:ext uri="{FF2B5EF4-FFF2-40B4-BE49-F238E27FC236}">
                    <a16:creationId xmlns:a16="http://schemas.microsoft.com/office/drawing/2014/main" id="{00000000-0008-0000-0000-00001E000000}"/>
                  </a:ext>
                </a:extLst>
              </xdr:cNvPr>
              <xdr:cNvSpPr/>
            </xdr:nvSpPr>
            <xdr:spPr bwMode="auto">
              <a:xfrm>
                <a:off x="57617" y="12523"/>
                <a:ext cx="7564" cy="22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 name="Option Button 48" hidden="1">
                <a:extLst>
                  <a:ext uri="{63B3BB69-23CF-44E3-9099-C40C66FF867C}">
                    <a14:compatExt spid="_x0000_s4144"/>
                  </a:ext>
                  <a:ext uri="{FF2B5EF4-FFF2-40B4-BE49-F238E27FC236}">
                    <a16:creationId xmlns:a16="http://schemas.microsoft.com/office/drawing/2014/main" id="{00000000-0008-0000-0000-00001F000000}"/>
                  </a:ext>
                </a:extLst>
              </xdr:cNvPr>
              <xdr:cNvSpPr/>
            </xdr:nvSpPr>
            <xdr:spPr bwMode="auto">
              <a:xfrm>
                <a:off x="35236" y="12523"/>
                <a:ext cx="10657" cy="22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 name="Option Button 49" hidden="1">
                <a:extLst>
                  <a:ext uri="{63B3BB69-23CF-44E3-9099-C40C66FF867C}">
                    <a14:compatExt spid="_x0000_s4145"/>
                  </a:ext>
                  <a:ext uri="{FF2B5EF4-FFF2-40B4-BE49-F238E27FC236}">
                    <a16:creationId xmlns:a16="http://schemas.microsoft.com/office/drawing/2014/main" id="{00000000-0008-0000-0000-000020000000}"/>
                  </a:ext>
                </a:extLst>
              </xdr:cNvPr>
              <xdr:cNvSpPr/>
            </xdr:nvSpPr>
            <xdr:spPr bwMode="auto">
              <a:xfrm>
                <a:off x="21760" y="12523"/>
                <a:ext cx="6934" cy="22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 name="Group Box 50" hidden="1">
                <a:extLst>
                  <a:ext uri="{63B3BB69-23CF-44E3-9099-C40C66FF867C}">
                    <a14:compatExt spid="_x0000_s4146"/>
                  </a:ext>
                  <a:ext uri="{FF2B5EF4-FFF2-40B4-BE49-F238E27FC236}">
                    <a16:creationId xmlns:a16="http://schemas.microsoft.com/office/drawing/2014/main" id="{00000000-0008-0000-0000-000021000000}"/>
                  </a:ext>
                </a:extLst>
              </xdr:cNvPr>
              <xdr:cNvSpPr/>
            </xdr:nvSpPr>
            <xdr:spPr bwMode="auto">
              <a:xfrm>
                <a:off x="20428" y="12118"/>
                <a:ext cx="45894" cy="324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22</xdr:row>
          <xdr:rowOff>28575</xdr:rowOff>
        </xdr:from>
        <xdr:to>
          <xdr:col>3</xdr:col>
          <xdr:colOff>619125</xdr:colOff>
          <xdr:row>22</xdr:row>
          <xdr:rowOff>266700</xdr:rowOff>
        </xdr:to>
        <xdr:sp macro="" textlink="">
          <xdr:nvSpPr>
            <xdr:cNvPr id="4181" name="請求書送付先"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さらに利用者がいる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37</xdr:row>
          <xdr:rowOff>9525</xdr:rowOff>
        </xdr:from>
        <xdr:to>
          <xdr:col>7</xdr:col>
          <xdr:colOff>857250</xdr:colOff>
          <xdr:row>37</xdr:row>
          <xdr:rowOff>219075</xdr:rowOff>
        </xdr:to>
        <xdr:sp macro="" textlink="">
          <xdr:nvSpPr>
            <xdr:cNvPr id="4187" name="UE-018XRD(SmartLab)"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solidFill>
              <a:srgbClr val="C6E0B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UE-022</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166688</xdr:colOff>
          <xdr:row>4</xdr:row>
          <xdr:rowOff>182565</xdr:rowOff>
        </xdr:from>
        <xdr:to>
          <xdr:col>9</xdr:col>
          <xdr:colOff>573088</xdr:colOff>
          <xdr:row>6</xdr:row>
          <xdr:rowOff>61915</xdr:rowOff>
        </xdr:to>
        <xdr:grpSp>
          <xdr:nvGrpSpPr>
            <xdr:cNvPr id="35" name="申請区分" hidden="1">
              <a:extLst>
                <a:ext uri="{FF2B5EF4-FFF2-40B4-BE49-F238E27FC236}">
                  <a16:creationId xmlns:a16="http://schemas.microsoft.com/office/drawing/2014/main" id="{B5D2AD99-4306-47D6-B133-3B3645B1D1FD}"/>
                </a:ext>
              </a:extLst>
            </xdr:cNvPr>
            <xdr:cNvGrpSpPr/>
          </xdr:nvGrpSpPr>
          <xdr:grpSpPr>
            <a:xfrm>
              <a:off x="2238376" y="1254128"/>
              <a:ext cx="5883275" cy="355600"/>
              <a:chOff x="2042833" y="1211920"/>
              <a:chExt cx="4589370" cy="324408"/>
            </a:xfrm>
          </xdr:grpSpPr>
          <xdr:sp macro="" textlink="">
            <xdr:nvSpPr>
              <xdr:cNvPr id="4188" name="Option Button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5761732" y="1252306"/>
                <a:ext cx="756449" cy="2212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89" name="Option Button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3523601" y="1252306"/>
                <a:ext cx="1065715" cy="2212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 name="Option Button 94" hidden="1">
                <a:extLst>
                  <a:ext uri="{63B3BB69-23CF-44E3-9099-C40C66FF867C}">
                    <a14:compatExt spid="_x0000_s4190"/>
                  </a:ext>
                  <a:ext uri="{FF2B5EF4-FFF2-40B4-BE49-F238E27FC236}">
                    <a16:creationId xmlns:a16="http://schemas.microsoft.com/office/drawing/2014/main" id="{00000000-0008-0000-0000-000022000000}"/>
                  </a:ext>
                </a:extLst>
              </xdr:cNvPr>
              <xdr:cNvSpPr/>
            </xdr:nvSpPr>
            <xdr:spPr bwMode="auto">
              <a:xfrm>
                <a:off x="2176089" y="1252306"/>
                <a:ext cx="693400" cy="2212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 name="Group Box 95" hidden="1">
                <a:extLst>
                  <a:ext uri="{63B3BB69-23CF-44E3-9099-C40C66FF867C}">
                    <a14:compatExt spid="_x0000_s4191"/>
                  </a:ext>
                  <a:ext uri="{FF2B5EF4-FFF2-40B4-BE49-F238E27FC236}">
                    <a16:creationId xmlns:a16="http://schemas.microsoft.com/office/drawing/2014/main" id="{00000000-0008-0000-0000-000024000000}"/>
                  </a:ext>
                </a:extLst>
              </xdr:cNvPr>
              <xdr:cNvSpPr/>
            </xdr:nvSpPr>
            <xdr:spPr bwMode="auto">
              <a:xfrm>
                <a:off x="2042833" y="1211920"/>
                <a:ext cx="4589370" cy="32440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5</xdr:row>
          <xdr:rowOff>19050</xdr:rowOff>
        </xdr:from>
        <xdr:to>
          <xdr:col>8</xdr:col>
          <xdr:colOff>657225</xdr:colOff>
          <xdr:row>5</xdr:row>
          <xdr:rowOff>219075</xdr:rowOff>
        </xdr:to>
        <xdr:sp macro="" textlink="">
          <xdr:nvSpPr>
            <xdr:cNvPr id="37" name="変更" hidden="1">
              <a:extLst>
                <a:ext uri="{63B3BB69-23CF-44E3-9099-C40C66FF867C}">
                  <a14:compatExt spid="_x0000_s4192"/>
                </a:ext>
                <a:ext uri="{FF2B5EF4-FFF2-40B4-BE49-F238E27FC236}">
                  <a16:creationId xmlns:a16="http://schemas.microsoft.com/office/drawing/2014/main" id="{00000000-0008-0000-00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5</xdr:row>
          <xdr:rowOff>9525</xdr:rowOff>
        </xdr:from>
        <xdr:to>
          <xdr:col>5</xdr:col>
          <xdr:colOff>828675</xdr:colOff>
          <xdr:row>5</xdr:row>
          <xdr:rowOff>200025</xdr:rowOff>
        </xdr:to>
        <xdr:sp macro="" textlink="">
          <xdr:nvSpPr>
            <xdr:cNvPr id="38" name="年度更新" hidden="1">
              <a:extLst>
                <a:ext uri="{63B3BB69-23CF-44E3-9099-C40C66FF867C}">
                  <a14:compatExt spid="_x0000_s4193"/>
                </a:ext>
                <a:ext uri="{FF2B5EF4-FFF2-40B4-BE49-F238E27FC236}">
                  <a16:creationId xmlns:a16="http://schemas.microsoft.com/office/drawing/2014/main" id="{00000000-0008-0000-00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4</xdr:row>
          <xdr:rowOff>257175</xdr:rowOff>
        </xdr:from>
        <xdr:to>
          <xdr:col>3</xdr:col>
          <xdr:colOff>828675</xdr:colOff>
          <xdr:row>5</xdr:row>
          <xdr:rowOff>219075</xdr:rowOff>
        </xdr:to>
        <xdr:sp macro="" textlink="">
          <xdr:nvSpPr>
            <xdr:cNvPr id="39" name="新規" hidden="1">
              <a:extLst>
                <a:ext uri="{63B3BB69-23CF-44E3-9099-C40C66FF867C}">
                  <a14:compatExt spid="_x0000_s4194"/>
                </a:ext>
                <a:ext uri="{FF2B5EF4-FFF2-40B4-BE49-F238E27FC236}">
                  <a16:creationId xmlns:a16="http://schemas.microsoft.com/office/drawing/2014/main" id="{00000000-0008-0000-00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228600</xdr:rowOff>
        </xdr:from>
        <xdr:to>
          <xdr:col>2</xdr:col>
          <xdr:colOff>857250</xdr:colOff>
          <xdr:row>39</xdr:row>
          <xdr:rowOff>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UE-023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457200</xdr:colOff>
          <xdr:row>9</xdr:row>
          <xdr:rowOff>104775</xdr:rowOff>
        </xdr:from>
        <xdr:to>
          <xdr:col>4</xdr:col>
          <xdr:colOff>419100</xdr:colOff>
          <xdr:row>9</xdr:row>
          <xdr:rowOff>352425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xdr:row>
          <xdr:rowOff>104775</xdr:rowOff>
        </xdr:from>
        <xdr:to>
          <xdr:col>7</xdr:col>
          <xdr:colOff>190500</xdr:colOff>
          <xdr:row>9</xdr:row>
          <xdr:rowOff>352425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9</xdr:row>
          <xdr:rowOff>95250</xdr:rowOff>
        </xdr:from>
        <xdr:to>
          <xdr:col>9</xdr:col>
          <xdr:colOff>390525</xdr:colOff>
          <xdr:row>9</xdr:row>
          <xdr:rowOff>333375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33</xdr:row>
          <xdr:rowOff>57150</xdr:rowOff>
        </xdr:from>
        <xdr:to>
          <xdr:col>2</xdr:col>
          <xdr:colOff>466725</xdr:colOff>
          <xdr:row>34</xdr:row>
          <xdr:rowOff>152400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39</xdr:row>
          <xdr:rowOff>85725</xdr:rowOff>
        </xdr:from>
        <xdr:to>
          <xdr:col>2</xdr:col>
          <xdr:colOff>466725</xdr:colOff>
          <xdr:row>40</xdr:row>
          <xdr:rowOff>180975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42</xdr:row>
          <xdr:rowOff>38100</xdr:rowOff>
        </xdr:from>
        <xdr:to>
          <xdr:col>12</xdr:col>
          <xdr:colOff>285750</xdr:colOff>
          <xdr:row>43</xdr:row>
          <xdr:rowOff>0</xdr:rowOff>
        </xdr:to>
        <xdr:sp macro="" textlink="">
          <xdr:nvSpPr>
            <xdr:cNvPr id="6152" name="Group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clientData/>
      </xdr:twoCellAnchor>
    </mc:Choice>
    <mc:Fallback/>
  </mc:AlternateContent>
  <xdr:twoCellAnchor>
    <xdr:from>
      <xdr:col>2</xdr:col>
      <xdr:colOff>200025</xdr:colOff>
      <xdr:row>35</xdr:row>
      <xdr:rowOff>227633</xdr:rowOff>
    </xdr:from>
    <xdr:to>
      <xdr:col>10</xdr:col>
      <xdr:colOff>257175</xdr:colOff>
      <xdr:row>37</xdr:row>
      <xdr:rowOff>93911</xdr:rowOff>
    </xdr:to>
    <xdr:grpSp>
      <xdr:nvGrpSpPr>
        <xdr:cNvPr id="3" name="データ提供">
          <a:extLst>
            <a:ext uri="{FF2B5EF4-FFF2-40B4-BE49-F238E27FC236}">
              <a16:creationId xmlns:a16="http://schemas.microsoft.com/office/drawing/2014/main" id="{00000000-0008-0000-0100-000003000000}"/>
            </a:ext>
          </a:extLst>
        </xdr:cNvPr>
        <xdr:cNvGrpSpPr>
          <a:grpSpLocks/>
        </xdr:cNvGrpSpPr>
      </xdr:nvGrpSpPr>
      <xdr:grpSpPr bwMode="auto">
        <a:xfrm>
          <a:off x="1581150" y="8954914"/>
          <a:ext cx="5712619" cy="342528"/>
          <a:chOff x="12483" y="145708"/>
          <a:chExt cx="66736" cy="2958"/>
        </a:xfrm>
      </xdr:grpSpPr>
      <xdr:sp macro="" textlink="">
        <xdr:nvSpPr>
          <xdr:cNvPr id="6153" name="Option Button 9" hidden="1">
            <a:extLst>
              <a:ext uri="{63B3BB69-23CF-44E3-9099-C40C66FF867C}">
                <a14:compatExt xmlns:a14="http://schemas.microsoft.com/office/drawing/2010/main" spid="_x0000_s6153"/>
              </a:ext>
              <a:ext uri="{FF2B5EF4-FFF2-40B4-BE49-F238E27FC236}">
                <a16:creationId xmlns:a16="http://schemas.microsoft.com/office/drawing/2014/main" id="{00000000-0008-0000-0100-000009180000}"/>
              </a:ext>
            </a:extLst>
          </xdr:cNvPr>
          <xdr:cNvSpPr/>
        </xdr:nvSpPr>
        <xdr:spPr bwMode="auto">
          <a:xfrm>
            <a:off x="37231" y="146232"/>
            <a:ext cx="22729" cy="22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54" name="Option Button 10" hidden="1">
            <a:extLst>
              <a:ext uri="{63B3BB69-23CF-44E3-9099-C40C66FF867C}">
                <a14:compatExt xmlns:a14="http://schemas.microsoft.com/office/drawing/2010/main" spid="_x0000_s6154"/>
              </a:ext>
              <a:ext uri="{FF2B5EF4-FFF2-40B4-BE49-F238E27FC236}">
                <a16:creationId xmlns:a16="http://schemas.microsoft.com/office/drawing/2014/main" id="{00000000-0008-0000-0100-00000A180000}"/>
              </a:ext>
            </a:extLst>
          </xdr:cNvPr>
          <xdr:cNvSpPr/>
        </xdr:nvSpPr>
        <xdr:spPr bwMode="auto">
          <a:xfrm>
            <a:off x="12828" y="146103"/>
            <a:ext cx="19474" cy="2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55" name="Group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100-00000B180000}"/>
              </a:ext>
            </a:extLst>
          </xdr:cNvPr>
          <xdr:cNvSpPr/>
        </xdr:nvSpPr>
        <xdr:spPr bwMode="auto">
          <a:xfrm>
            <a:off x="12483" y="145708"/>
            <a:ext cx="66736" cy="2958"/>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grpSp>
    <xdr:clientData/>
  </xdr:twoCellAnchor>
  <mc:AlternateContent xmlns:mc="http://schemas.openxmlformats.org/markup-compatibility/2006">
    <mc:Choice xmlns:a14="http://schemas.microsoft.com/office/drawing/2010/main" Requires="a14">
      <xdr:twoCellAnchor editAs="oneCell">
        <xdr:from>
          <xdr:col>8</xdr:col>
          <xdr:colOff>66675</xdr:colOff>
          <xdr:row>36</xdr:row>
          <xdr:rowOff>190500</xdr:rowOff>
        </xdr:from>
        <xdr:to>
          <xdr:col>8</xdr:col>
          <xdr:colOff>295275</xdr:colOff>
          <xdr:row>38</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37</xdr:row>
          <xdr:rowOff>190500</xdr:rowOff>
        </xdr:from>
        <xdr:to>
          <xdr:col>8</xdr:col>
          <xdr:colOff>295275</xdr:colOff>
          <xdr:row>39</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200025</xdr:colOff>
      <xdr:row>35</xdr:row>
      <xdr:rowOff>228600</xdr:rowOff>
    </xdr:from>
    <xdr:to>
      <xdr:col>10</xdr:col>
      <xdr:colOff>257175</xdr:colOff>
      <xdr:row>37</xdr:row>
      <xdr:rowOff>95250</xdr:rowOff>
    </xdr:to>
    <xdr:grpSp>
      <xdr:nvGrpSpPr>
        <xdr:cNvPr id="6167" name="データ提供">
          <a:extLst>
            <a:ext uri="{FF2B5EF4-FFF2-40B4-BE49-F238E27FC236}">
              <a16:creationId xmlns:a16="http://schemas.microsoft.com/office/drawing/2014/main" id="{00000000-0008-0000-0100-000017180000}"/>
            </a:ext>
          </a:extLst>
        </xdr:cNvPr>
        <xdr:cNvGrpSpPr>
          <a:grpSpLocks/>
        </xdr:cNvGrpSpPr>
      </xdr:nvGrpSpPr>
      <xdr:grpSpPr bwMode="auto">
        <a:xfrm>
          <a:off x="1581150" y="8955881"/>
          <a:ext cx="5712619" cy="342900"/>
          <a:chOff x="12483" y="145708"/>
          <a:chExt cx="66736" cy="2958"/>
        </a:xfrm>
      </xdr:grpSpPr>
      <xdr:sp macro="" textlink="">
        <xdr:nvSpPr>
          <xdr:cNvPr id="2" name="Option Button 9" hidden="1">
            <a:extLst>
              <a:ext uri="{63B3BB69-23CF-44E3-9099-C40C66FF867C}">
                <a14:compatExt xmlns:a14="http://schemas.microsoft.com/office/drawing/2010/main" spid="_x0000_s6153"/>
              </a:ext>
              <a:ext uri="{FF2B5EF4-FFF2-40B4-BE49-F238E27FC236}">
                <a16:creationId xmlns:a16="http://schemas.microsoft.com/office/drawing/2014/main" id="{00000000-0008-0000-0100-000002000000}"/>
              </a:ext>
            </a:extLst>
          </xdr:cNvPr>
          <xdr:cNvSpPr/>
        </xdr:nvSpPr>
        <xdr:spPr bwMode="auto">
          <a:xfrm>
            <a:off x="37231" y="146232"/>
            <a:ext cx="22729" cy="22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 name="Option Button 10" hidden="1">
            <a:extLst>
              <a:ext uri="{63B3BB69-23CF-44E3-9099-C40C66FF867C}">
                <a14:compatExt xmlns:a14="http://schemas.microsoft.com/office/drawing/2010/main" spid="_x0000_s6154"/>
              </a:ext>
              <a:ext uri="{FF2B5EF4-FFF2-40B4-BE49-F238E27FC236}">
                <a16:creationId xmlns:a16="http://schemas.microsoft.com/office/drawing/2014/main" id="{00000000-0008-0000-0100-000004000000}"/>
              </a:ext>
            </a:extLst>
          </xdr:cNvPr>
          <xdr:cNvSpPr/>
        </xdr:nvSpPr>
        <xdr:spPr bwMode="auto">
          <a:xfrm>
            <a:off x="12828" y="146103"/>
            <a:ext cx="19474" cy="2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 name="Group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100-000005000000}"/>
              </a:ext>
            </a:extLst>
          </xdr:cNvPr>
          <xdr:cNvSpPr/>
        </xdr:nvSpPr>
        <xdr:spPr bwMode="auto">
          <a:xfrm>
            <a:off x="12483" y="145708"/>
            <a:ext cx="66736" cy="2958"/>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grpSp>
    <xdr:clientData/>
  </xdr:twoCellAnchor>
  <xdr:twoCellAnchor>
    <xdr:from>
      <xdr:col>2</xdr:col>
      <xdr:colOff>200025</xdr:colOff>
      <xdr:row>35</xdr:row>
      <xdr:rowOff>228600</xdr:rowOff>
    </xdr:from>
    <xdr:to>
      <xdr:col>10</xdr:col>
      <xdr:colOff>257175</xdr:colOff>
      <xdr:row>37</xdr:row>
      <xdr:rowOff>95250</xdr:rowOff>
    </xdr:to>
    <xdr:grpSp>
      <xdr:nvGrpSpPr>
        <xdr:cNvPr id="6169" name="Group 25">
          <a:extLst>
            <a:ext uri="{FF2B5EF4-FFF2-40B4-BE49-F238E27FC236}">
              <a16:creationId xmlns:a16="http://schemas.microsoft.com/office/drawing/2014/main" id="{00000000-0008-0000-0100-000019180000}"/>
            </a:ext>
          </a:extLst>
        </xdr:cNvPr>
        <xdr:cNvGrpSpPr>
          <a:grpSpLocks/>
        </xdr:cNvGrpSpPr>
      </xdr:nvGrpSpPr>
      <xdr:grpSpPr bwMode="auto">
        <a:xfrm>
          <a:off x="1581150" y="8955881"/>
          <a:ext cx="5712619" cy="342900"/>
          <a:chOff x="12483" y="145708"/>
          <a:chExt cx="66736" cy="2958"/>
        </a:xfrm>
      </xdr:grpSpPr>
      <xdr:sp macro="" textlink="">
        <xdr:nvSpPr>
          <xdr:cNvPr id="6" name="Option Button 9" hidden="1">
            <a:extLst>
              <a:ext uri="{63B3BB69-23CF-44E3-9099-C40C66FF867C}">
                <a14:compatExt xmlns:a14="http://schemas.microsoft.com/office/drawing/2010/main" spid="_x0000_s6153"/>
              </a:ext>
              <a:ext uri="{FF2B5EF4-FFF2-40B4-BE49-F238E27FC236}">
                <a16:creationId xmlns:a16="http://schemas.microsoft.com/office/drawing/2014/main" id="{00000000-0008-0000-0100-000006000000}"/>
              </a:ext>
            </a:extLst>
          </xdr:cNvPr>
          <xdr:cNvSpPr/>
        </xdr:nvSpPr>
        <xdr:spPr bwMode="auto">
          <a:xfrm>
            <a:off x="37231" y="146232"/>
            <a:ext cx="22729" cy="22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Option Button 10" hidden="1">
            <a:extLst>
              <a:ext uri="{63B3BB69-23CF-44E3-9099-C40C66FF867C}">
                <a14:compatExt xmlns:a14="http://schemas.microsoft.com/office/drawing/2010/main" spid="_x0000_s6154"/>
              </a:ext>
              <a:ext uri="{FF2B5EF4-FFF2-40B4-BE49-F238E27FC236}">
                <a16:creationId xmlns:a16="http://schemas.microsoft.com/office/drawing/2014/main" id="{00000000-0008-0000-0100-000007000000}"/>
              </a:ext>
            </a:extLst>
          </xdr:cNvPr>
          <xdr:cNvSpPr/>
        </xdr:nvSpPr>
        <xdr:spPr bwMode="auto">
          <a:xfrm>
            <a:off x="12828" y="146103"/>
            <a:ext cx="19474" cy="2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Group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100-000008000000}"/>
              </a:ext>
            </a:extLst>
          </xdr:cNvPr>
          <xdr:cNvSpPr/>
        </xdr:nvSpPr>
        <xdr:spPr bwMode="auto">
          <a:xfrm>
            <a:off x="12483" y="145708"/>
            <a:ext cx="66736" cy="2958"/>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grpSp>
    <xdr:clientData/>
  </xdr:twoCellAnchor>
  <mc:AlternateContent xmlns:mc="http://schemas.openxmlformats.org/markup-compatibility/2006">
    <mc:Choice xmlns:a14="http://schemas.microsoft.com/office/drawing/2010/main" Requires="a14">
      <xdr:twoCellAnchor>
        <xdr:from>
          <xdr:col>2</xdr:col>
          <xdr:colOff>180068</xdr:colOff>
          <xdr:row>41</xdr:row>
          <xdr:rowOff>180296</xdr:rowOff>
        </xdr:from>
        <xdr:to>
          <xdr:col>10</xdr:col>
          <xdr:colOff>213406</xdr:colOff>
          <xdr:row>43</xdr:row>
          <xdr:rowOff>46946</xdr:rowOff>
        </xdr:to>
        <xdr:grpSp>
          <xdr:nvGrpSpPr>
            <xdr:cNvPr id="6179" name="Group 25">
              <a:extLst>
                <a:ext uri="{FF2B5EF4-FFF2-40B4-BE49-F238E27FC236}">
                  <a16:creationId xmlns:a16="http://schemas.microsoft.com/office/drawing/2014/main" id="{00000000-0008-0000-0100-000023180000}"/>
                </a:ext>
              </a:extLst>
            </xdr:cNvPr>
            <xdr:cNvGrpSpPr>
              <a:grpSpLocks/>
            </xdr:cNvGrpSpPr>
          </xdr:nvGrpSpPr>
          <xdr:grpSpPr bwMode="auto">
            <a:xfrm>
              <a:off x="1561193" y="10336327"/>
              <a:ext cx="5688807" cy="342900"/>
              <a:chOff x="12483" y="145708"/>
              <a:chExt cx="66736" cy="2958"/>
            </a:xfrm>
          </xdr:grpSpPr>
          <xdr:sp macro="" textlink="">
            <xdr:nvSpPr>
              <xdr:cNvPr id="6180" name="Option Button 36" hidden="1">
                <a:extLst>
                  <a:ext uri="{63B3BB69-23CF-44E3-9099-C40C66FF867C}">
                    <a14:compatExt spid="_x0000_s6180"/>
                  </a:ext>
                  <a:ext uri="{FF2B5EF4-FFF2-40B4-BE49-F238E27FC236}">
                    <a16:creationId xmlns:a16="http://schemas.microsoft.com/office/drawing/2014/main" id="{00000000-0008-0000-0200-000024180000}"/>
                  </a:ext>
                </a:extLst>
              </xdr:cNvPr>
              <xdr:cNvSpPr/>
            </xdr:nvSpPr>
            <xdr:spPr bwMode="auto">
              <a:xfrm>
                <a:off x="54149" y="146232"/>
                <a:ext cx="22729" cy="22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81" name="Option Button 37" hidden="1">
                <a:extLst>
                  <a:ext uri="{63B3BB69-23CF-44E3-9099-C40C66FF867C}">
                    <a14:compatExt spid="_x0000_s6181"/>
                  </a:ext>
                  <a:ext uri="{FF2B5EF4-FFF2-40B4-BE49-F238E27FC236}">
                    <a16:creationId xmlns:a16="http://schemas.microsoft.com/office/drawing/2014/main" id="{00000000-0008-0000-0200-000025180000}"/>
                  </a:ext>
                </a:extLst>
              </xdr:cNvPr>
              <xdr:cNvSpPr/>
            </xdr:nvSpPr>
            <xdr:spPr bwMode="auto">
              <a:xfrm>
                <a:off x="12828" y="146103"/>
                <a:ext cx="19474" cy="2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82" name="Group Box 38" hidden="1">
                <a:extLst>
                  <a:ext uri="{63B3BB69-23CF-44E3-9099-C40C66FF867C}">
                    <a14:compatExt spid="_x0000_s6182"/>
                  </a:ext>
                  <a:ext uri="{FF2B5EF4-FFF2-40B4-BE49-F238E27FC236}">
                    <a16:creationId xmlns:a16="http://schemas.microsoft.com/office/drawing/2014/main" id="{00000000-0008-0000-0200-000026180000}"/>
                  </a:ext>
                </a:extLst>
              </xdr:cNvPr>
              <xdr:cNvSpPr/>
            </xdr:nvSpPr>
            <xdr:spPr bwMode="auto">
              <a:xfrm>
                <a:off x="12483" y="145708"/>
                <a:ext cx="66736" cy="2958"/>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243542</xdr:colOff>
          <xdr:row>36</xdr:row>
          <xdr:rowOff>84370</xdr:rowOff>
        </xdr:from>
        <xdr:to>
          <xdr:col>5</xdr:col>
          <xdr:colOff>572438</xdr:colOff>
          <xdr:row>37</xdr:row>
          <xdr:rowOff>161847</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624667" y="9049776"/>
              <a:ext cx="2400584" cy="315602"/>
              <a:chOff x="1617006" y="10080232"/>
              <a:chExt cx="2389097" cy="316027"/>
            </a:xfrm>
          </xdr:grpSpPr>
          <xdr:sp macro="" textlink="">
            <xdr:nvSpPr>
              <xdr:cNvPr id="6187" name="Option Button 43" hidden="1">
                <a:extLst>
                  <a:ext uri="{63B3BB69-23CF-44E3-9099-C40C66FF867C}">
                    <a14:compatExt spid="_x0000_s6187"/>
                  </a:ext>
                  <a:ext uri="{FF2B5EF4-FFF2-40B4-BE49-F238E27FC236}">
                    <a16:creationId xmlns:a16="http://schemas.microsoft.com/office/drawing/2014/main" id="{00000000-0008-0000-0200-00002B180000}"/>
                  </a:ext>
                </a:extLst>
              </xdr:cNvPr>
              <xdr:cNvSpPr/>
            </xdr:nvSpPr>
            <xdr:spPr bwMode="auto">
              <a:xfrm>
                <a:off x="1617006" y="10084731"/>
                <a:ext cx="342900" cy="3115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88" name="Option Button 44" hidden="1">
                <a:extLst>
                  <a:ext uri="{63B3BB69-23CF-44E3-9099-C40C66FF867C}">
                    <a14:compatExt spid="_x0000_s6188"/>
                  </a:ext>
                  <a:ext uri="{FF2B5EF4-FFF2-40B4-BE49-F238E27FC236}">
                    <a16:creationId xmlns:a16="http://schemas.microsoft.com/office/drawing/2014/main" id="{00000000-0008-0000-0200-00002C180000}"/>
                  </a:ext>
                </a:extLst>
              </xdr:cNvPr>
              <xdr:cNvSpPr/>
            </xdr:nvSpPr>
            <xdr:spPr bwMode="auto">
              <a:xfrm>
                <a:off x="3663203" y="10080232"/>
                <a:ext cx="342900" cy="3087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184150</xdr:colOff>
          <xdr:row>44</xdr:row>
          <xdr:rowOff>176217</xdr:rowOff>
        </xdr:from>
        <xdr:to>
          <xdr:col>10</xdr:col>
          <xdr:colOff>217488</xdr:colOff>
          <xdr:row>46</xdr:row>
          <xdr:rowOff>42867</xdr:rowOff>
        </xdr:to>
        <xdr:grpSp>
          <xdr:nvGrpSpPr>
            <xdr:cNvPr id="33" name="Group 25">
              <a:extLst>
                <a:ext uri="{FF2B5EF4-FFF2-40B4-BE49-F238E27FC236}">
                  <a16:creationId xmlns:a16="http://schemas.microsoft.com/office/drawing/2014/main" id="{00000000-0008-0000-0100-000021000000}"/>
                </a:ext>
              </a:extLst>
            </xdr:cNvPr>
            <xdr:cNvGrpSpPr>
              <a:grpSpLocks/>
            </xdr:cNvGrpSpPr>
          </xdr:nvGrpSpPr>
          <xdr:grpSpPr bwMode="auto">
            <a:xfrm>
              <a:off x="1565275" y="11606217"/>
              <a:ext cx="5688807" cy="342900"/>
              <a:chOff x="12483" y="145708"/>
              <a:chExt cx="66736" cy="2958"/>
            </a:xfrm>
          </xdr:grpSpPr>
          <xdr:sp macro="" textlink="">
            <xdr:nvSpPr>
              <xdr:cNvPr id="6192" name="Option Button 48" hidden="1">
                <a:extLst>
                  <a:ext uri="{63B3BB69-23CF-44E3-9099-C40C66FF867C}">
                    <a14:compatExt spid="_x0000_s6192"/>
                  </a:ext>
                  <a:ext uri="{FF2B5EF4-FFF2-40B4-BE49-F238E27FC236}">
                    <a16:creationId xmlns:a16="http://schemas.microsoft.com/office/drawing/2014/main" id="{00000000-0008-0000-0200-000030180000}"/>
                  </a:ext>
                </a:extLst>
              </xdr:cNvPr>
              <xdr:cNvSpPr/>
            </xdr:nvSpPr>
            <xdr:spPr bwMode="auto">
              <a:xfrm>
                <a:off x="54010" y="146232"/>
                <a:ext cx="22729" cy="22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93" name="Option Button 49" hidden="1">
                <a:extLst>
                  <a:ext uri="{63B3BB69-23CF-44E3-9099-C40C66FF867C}">
                    <a14:compatExt spid="_x0000_s6193"/>
                  </a:ext>
                  <a:ext uri="{FF2B5EF4-FFF2-40B4-BE49-F238E27FC236}">
                    <a16:creationId xmlns:a16="http://schemas.microsoft.com/office/drawing/2014/main" id="{00000000-0008-0000-0200-000031180000}"/>
                  </a:ext>
                </a:extLst>
              </xdr:cNvPr>
              <xdr:cNvSpPr/>
            </xdr:nvSpPr>
            <xdr:spPr bwMode="auto">
              <a:xfrm>
                <a:off x="12828" y="146103"/>
                <a:ext cx="19474" cy="2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94" name="Group Box 50" hidden="1">
                <a:extLst>
                  <a:ext uri="{63B3BB69-23CF-44E3-9099-C40C66FF867C}">
                    <a14:compatExt spid="_x0000_s6194"/>
                  </a:ext>
                  <a:ext uri="{FF2B5EF4-FFF2-40B4-BE49-F238E27FC236}">
                    <a16:creationId xmlns:a16="http://schemas.microsoft.com/office/drawing/2014/main" id="{00000000-0008-0000-0200-000032180000}"/>
                  </a:ext>
                </a:extLst>
              </xdr:cNvPr>
              <xdr:cNvSpPr/>
            </xdr:nvSpPr>
            <xdr:spPr bwMode="auto">
              <a:xfrm>
                <a:off x="12483" y="145708"/>
                <a:ext cx="66736" cy="2958"/>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grp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5.xml"/><Relationship Id="rId21" Type="http://schemas.openxmlformats.org/officeDocument/2006/relationships/ctrlProp" Target="../ctrlProps/ctrlProp10.xml"/><Relationship Id="rId42" Type="http://schemas.openxmlformats.org/officeDocument/2006/relationships/ctrlProp" Target="../ctrlProps/ctrlProp31.xml"/><Relationship Id="rId47" Type="http://schemas.openxmlformats.org/officeDocument/2006/relationships/ctrlProp" Target="../ctrlProps/ctrlProp36.xml"/><Relationship Id="rId63" Type="http://schemas.openxmlformats.org/officeDocument/2006/relationships/ctrlProp" Target="../ctrlProps/ctrlProp52.xml"/><Relationship Id="rId68" Type="http://schemas.openxmlformats.org/officeDocument/2006/relationships/ctrlProp" Target="../ctrlProps/ctrlProp57.xml"/><Relationship Id="rId7" Type="http://schemas.openxmlformats.org/officeDocument/2006/relationships/hyperlink" Target="https://nanonet.go.jp/user_report.php" TargetMode="External"/><Relationship Id="rId2" Type="http://schemas.openxmlformats.org/officeDocument/2006/relationships/hyperlink" Target="https://www.arim.uec.ac.jp/guide.html" TargetMode="External"/><Relationship Id="rId16" Type="http://schemas.openxmlformats.org/officeDocument/2006/relationships/ctrlProp" Target="../ctrlProps/ctrlProp5.xml"/><Relationship Id="rId29" Type="http://schemas.openxmlformats.org/officeDocument/2006/relationships/ctrlProp" Target="../ctrlProps/ctrlProp18.xml"/><Relationship Id="rId11" Type="http://schemas.openxmlformats.org/officeDocument/2006/relationships/vmlDrawing" Target="../drawings/vmlDrawing1.vml"/><Relationship Id="rId24" Type="http://schemas.openxmlformats.org/officeDocument/2006/relationships/ctrlProp" Target="../ctrlProps/ctrlProp13.xml"/><Relationship Id="rId32" Type="http://schemas.openxmlformats.org/officeDocument/2006/relationships/ctrlProp" Target="../ctrlProps/ctrlProp21.xml"/><Relationship Id="rId37" Type="http://schemas.openxmlformats.org/officeDocument/2006/relationships/ctrlProp" Target="../ctrlProps/ctrlProp26.xml"/><Relationship Id="rId40" Type="http://schemas.openxmlformats.org/officeDocument/2006/relationships/ctrlProp" Target="../ctrlProps/ctrlProp29.xml"/><Relationship Id="rId45" Type="http://schemas.openxmlformats.org/officeDocument/2006/relationships/ctrlProp" Target="../ctrlProps/ctrlProp34.xml"/><Relationship Id="rId53" Type="http://schemas.openxmlformats.org/officeDocument/2006/relationships/ctrlProp" Target="../ctrlProps/ctrlProp42.xml"/><Relationship Id="rId58" Type="http://schemas.openxmlformats.org/officeDocument/2006/relationships/ctrlProp" Target="../ctrlProps/ctrlProp47.xml"/><Relationship Id="rId66" Type="http://schemas.openxmlformats.org/officeDocument/2006/relationships/ctrlProp" Target="../ctrlProps/ctrlProp55.xml"/><Relationship Id="rId5" Type="http://schemas.openxmlformats.org/officeDocument/2006/relationships/hyperlink" Target="https://nanonet.go.jp/page/dir000182.html" TargetMode="External"/><Relationship Id="rId61" Type="http://schemas.openxmlformats.org/officeDocument/2006/relationships/ctrlProp" Target="../ctrlProps/ctrlProp50.xml"/><Relationship Id="rId19" Type="http://schemas.openxmlformats.org/officeDocument/2006/relationships/ctrlProp" Target="../ctrlProps/ctrlProp8.xml"/><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trlProp" Target="../ctrlProps/ctrlProp24.xml"/><Relationship Id="rId43" Type="http://schemas.openxmlformats.org/officeDocument/2006/relationships/ctrlProp" Target="../ctrlProps/ctrlProp32.xml"/><Relationship Id="rId48" Type="http://schemas.openxmlformats.org/officeDocument/2006/relationships/ctrlProp" Target="../ctrlProps/ctrlProp37.xml"/><Relationship Id="rId56" Type="http://schemas.openxmlformats.org/officeDocument/2006/relationships/ctrlProp" Target="../ctrlProps/ctrlProp45.xml"/><Relationship Id="rId64" Type="http://schemas.openxmlformats.org/officeDocument/2006/relationships/ctrlProp" Target="../ctrlProps/ctrlProp53.xml"/><Relationship Id="rId69" Type="http://schemas.openxmlformats.org/officeDocument/2006/relationships/ctrlProp" Target="../ctrlProps/ctrlProp58.xml"/><Relationship Id="rId8" Type="http://schemas.openxmlformats.org/officeDocument/2006/relationships/hyperlink" Target="https://www.arim.uec.ac.jp/guide.html" TargetMode="External"/><Relationship Id="rId51" Type="http://schemas.openxmlformats.org/officeDocument/2006/relationships/ctrlProp" Target="../ctrlProps/ctrlProp40.xml"/><Relationship Id="rId3" Type="http://schemas.openxmlformats.org/officeDocument/2006/relationships/hyperlink" Target="https://www.arim.uec.ac.jp/guide.html" TargetMode="Externa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38" Type="http://schemas.openxmlformats.org/officeDocument/2006/relationships/ctrlProp" Target="../ctrlProps/ctrlProp27.xml"/><Relationship Id="rId46" Type="http://schemas.openxmlformats.org/officeDocument/2006/relationships/ctrlProp" Target="../ctrlProps/ctrlProp35.xml"/><Relationship Id="rId59" Type="http://schemas.openxmlformats.org/officeDocument/2006/relationships/ctrlProp" Target="../ctrlProps/ctrlProp48.xml"/><Relationship Id="rId67" Type="http://schemas.openxmlformats.org/officeDocument/2006/relationships/ctrlProp" Target="../ctrlProps/ctrlProp56.xml"/><Relationship Id="rId20" Type="http://schemas.openxmlformats.org/officeDocument/2006/relationships/ctrlProp" Target="../ctrlProps/ctrlProp9.xml"/><Relationship Id="rId41" Type="http://schemas.openxmlformats.org/officeDocument/2006/relationships/ctrlProp" Target="../ctrlProps/ctrlProp30.xml"/><Relationship Id="rId54" Type="http://schemas.openxmlformats.org/officeDocument/2006/relationships/ctrlProp" Target="../ctrlProps/ctrlProp43.xml"/><Relationship Id="rId62" Type="http://schemas.openxmlformats.org/officeDocument/2006/relationships/ctrlProp" Target="../ctrlProps/ctrlProp51.xml"/><Relationship Id="rId1" Type="http://schemas.openxmlformats.org/officeDocument/2006/relationships/hyperlink" Target="https://www.arim.uec.ac.jp/guide.html" TargetMode="External"/><Relationship Id="rId6" Type="http://schemas.openxmlformats.org/officeDocument/2006/relationships/hyperlink" Target="https://nanonet.go.jp/data_service/arim_data.php" TargetMode="External"/><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36" Type="http://schemas.openxmlformats.org/officeDocument/2006/relationships/ctrlProp" Target="../ctrlProps/ctrlProp25.xml"/><Relationship Id="rId49" Type="http://schemas.openxmlformats.org/officeDocument/2006/relationships/ctrlProp" Target="../ctrlProps/ctrlProp38.xml"/><Relationship Id="rId57" Type="http://schemas.openxmlformats.org/officeDocument/2006/relationships/ctrlProp" Target="../ctrlProps/ctrlProp46.xml"/><Relationship Id="rId10" Type="http://schemas.openxmlformats.org/officeDocument/2006/relationships/drawing" Target="../drawings/drawing1.xml"/><Relationship Id="rId31" Type="http://schemas.openxmlformats.org/officeDocument/2006/relationships/ctrlProp" Target="../ctrlProps/ctrlProp20.xml"/><Relationship Id="rId44" Type="http://schemas.openxmlformats.org/officeDocument/2006/relationships/ctrlProp" Target="../ctrlProps/ctrlProp33.xml"/><Relationship Id="rId52" Type="http://schemas.openxmlformats.org/officeDocument/2006/relationships/ctrlProp" Target="../ctrlProps/ctrlProp41.xml"/><Relationship Id="rId60" Type="http://schemas.openxmlformats.org/officeDocument/2006/relationships/ctrlProp" Target="../ctrlProps/ctrlProp49.xml"/><Relationship Id="rId65" Type="http://schemas.openxmlformats.org/officeDocument/2006/relationships/ctrlProp" Target="../ctrlProps/ctrlProp54.xml"/><Relationship Id="rId4" Type="http://schemas.openxmlformats.org/officeDocument/2006/relationships/hyperlink" Target="https://nanonet.mext.go.jp/user_report.php" TargetMode="External"/><Relationship Id="rId9" Type="http://schemas.openxmlformats.org/officeDocument/2006/relationships/printerSettings" Target="../printerSettings/printerSettings1.bin"/><Relationship Id="rId13" Type="http://schemas.openxmlformats.org/officeDocument/2006/relationships/ctrlProp" Target="../ctrlProps/ctrlProp2.xml"/><Relationship Id="rId18" Type="http://schemas.openxmlformats.org/officeDocument/2006/relationships/ctrlProp" Target="../ctrlProps/ctrlProp7.xml"/><Relationship Id="rId39" Type="http://schemas.openxmlformats.org/officeDocument/2006/relationships/ctrlProp" Target="../ctrlProps/ctrlProp28.xml"/><Relationship Id="rId34" Type="http://schemas.openxmlformats.org/officeDocument/2006/relationships/ctrlProp" Target="../ctrlProps/ctrlProp23.xml"/><Relationship Id="rId50" Type="http://schemas.openxmlformats.org/officeDocument/2006/relationships/ctrlProp" Target="../ctrlProps/ctrlProp39.xml"/><Relationship Id="rId55" Type="http://schemas.openxmlformats.org/officeDocument/2006/relationships/ctrlProp" Target="../ctrlProps/ctrlProp4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62.xml"/><Relationship Id="rId18" Type="http://schemas.openxmlformats.org/officeDocument/2006/relationships/ctrlProp" Target="../ctrlProps/ctrlProp67.xml"/><Relationship Id="rId3" Type="http://schemas.openxmlformats.org/officeDocument/2006/relationships/hyperlink" Target="https://www.nims.go.jp/arim/data/hihyouji.html" TargetMode="External"/><Relationship Id="rId21" Type="http://schemas.openxmlformats.org/officeDocument/2006/relationships/ctrlProp" Target="../ctrlProps/ctrlProp70.xml"/><Relationship Id="rId7" Type="http://schemas.openxmlformats.org/officeDocument/2006/relationships/printerSettings" Target="../printerSettings/printerSettings3.bin"/><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hyperlink" Target="https://nanonet.go.jp/data_service/mailform.php?code=59" TargetMode="External"/><Relationship Id="rId16" Type="http://schemas.openxmlformats.org/officeDocument/2006/relationships/ctrlProp" Target="../ctrlProps/ctrlProp65.xml"/><Relationship Id="rId20" Type="http://schemas.openxmlformats.org/officeDocument/2006/relationships/ctrlProp" Target="../ctrlProps/ctrlProp69.xml"/><Relationship Id="rId1" Type="http://schemas.openxmlformats.org/officeDocument/2006/relationships/hyperlink" Target="https://www.nims.go.jp/arim/data/embargo.html" TargetMode="External"/><Relationship Id="rId6" Type="http://schemas.openxmlformats.org/officeDocument/2006/relationships/hyperlink" Target="https://nanonet.go.jp/data_service/page/newtopic20250301.html" TargetMode="Externa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hyperlink" Target="https://dice.nims.go.jp/services/RDE/" TargetMode="External"/><Relationship Id="rId15" Type="http://schemas.openxmlformats.org/officeDocument/2006/relationships/ctrlProp" Target="../ctrlProps/ctrlProp64.xml"/><Relationship Id="rId23" Type="http://schemas.openxmlformats.org/officeDocument/2006/relationships/ctrlProp" Target="../ctrlProps/ctrlProp72.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hyperlink" Target="https://nanonet.go.jp/data_service/page/page000546.html" TargetMode="External"/><Relationship Id="rId9" Type="http://schemas.openxmlformats.org/officeDocument/2006/relationships/vmlDrawing" Target="../drawings/vmlDrawing2.vml"/><Relationship Id="rId14" Type="http://schemas.openxmlformats.org/officeDocument/2006/relationships/ctrlProp" Target="../ctrlProps/ctrlProp63.xml"/><Relationship Id="rId22" Type="http://schemas.openxmlformats.org/officeDocument/2006/relationships/ctrlProp" Target="../ctrlProps/ctrlProp71.xml"/></Relationships>
</file>

<file path=xl/worksheets/_rels/sheet4.xml.rels><?xml version="1.0" encoding="UTF-8" standalone="yes"?>
<Relationships xmlns="http://schemas.openxmlformats.org/package/2006/relationships"><Relationship Id="rId2" Type="http://schemas.openxmlformats.org/officeDocument/2006/relationships/hyperlink" Target="https://nanonet.go.jp/page/ImportantTechnologyArea.html" TargetMode="External"/><Relationship Id="rId1" Type="http://schemas.openxmlformats.org/officeDocument/2006/relationships/hyperlink" Target="https://nanonet.mext.go.jp/page/page000008.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arim.uec.ac.jp/document/data_registration_agreement20230310.pdf" TargetMode="External"/><Relationship Id="rId2" Type="http://schemas.openxmlformats.org/officeDocument/2006/relationships/hyperlink" Target="https://www.uec.ac.jp/about/basicinfo/rule/pdf/2006B077.pdf" TargetMode="External"/><Relationship Id="rId1" Type="http://schemas.openxmlformats.org/officeDocument/2006/relationships/hyperlink" Target="https://www.uec.ac.jp/about/basicinfo/rule/pdf/2010B113.pdf" TargetMode="External"/><Relationship Id="rId4" Type="http://schemas.openxmlformats.org/officeDocument/2006/relationships/hyperlink" Target="https://www.arim.uec.ac.jp/document/equipment_use_agreement2023031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theme="0"/>
    <pageSetUpPr fitToPage="1"/>
  </sheetPr>
  <dimension ref="A1:AN85"/>
  <sheetViews>
    <sheetView tabSelected="1" zoomScale="80" zoomScaleNormal="80" workbookViewId="0">
      <selection activeCell="A3" sqref="A3"/>
    </sheetView>
  </sheetViews>
  <sheetFormatPr defaultRowHeight="18.75" x14ac:dyDescent="0.4"/>
  <cols>
    <col min="1" max="1" width="7.875" customWidth="1"/>
    <col min="2" max="2" width="8" customWidth="1"/>
    <col min="3" max="6" width="11.375" customWidth="1"/>
    <col min="7" max="7" width="17.25" customWidth="1"/>
    <col min="8" max="8" width="11.375" customWidth="1"/>
    <col min="9" max="13" width="9.125" customWidth="1"/>
  </cols>
  <sheetData>
    <row r="1" spans="1:14" ht="22.5" customHeight="1" x14ac:dyDescent="0.4">
      <c r="A1" s="68" t="s">
        <v>0</v>
      </c>
    </row>
    <row r="2" spans="1:14" ht="22.5" customHeight="1" x14ac:dyDescent="0.4">
      <c r="A2" s="69" t="s">
        <v>1</v>
      </c>
      <c r="K2" s="32" t="s">
        <v>2</v>
      </c>
      <c r="L2" s="33"/>
      <c r="M2" s="32"/>
    </row>
    <row r="3" spans="1:14" ht="19.5" x14ac:dyDescent="0.4">
      <c r="B3" s="34" t="s">
        <v>3</v>
      </c>
      <c r="L3" s="1"/>
    </row>
    <row r="4" spans="1:14" ht="19.5" x14ac:dyDescent="0.4">
      <c r="B4" s="34" t="s">
        <v>4</v>
      </c>
      <c r="L4" s="2"/>
    </row>
    <row r="5" spans="1:14" ht="19.5" x14ac:dyDescent="0.4">
      <c r="M5" s="67" t="s">
        <v>280</v>
      </c>
    </row>
    <row r="6" spans="1:14" ht="18" customHeight="1" x14ac:dyDescent="0.4">
      <c r="A6" s="330" t="s">
        <v>5</v>
      </c>
      <c r="B6" s="330"/>
      <c r="C6" s="330"/>
      <c r="D6" s="35"/>
      <c r="E6" s="35" t="s">
        <v>6</v>
      </c>
      <c r="F6" s="35"/>
      <c r="G6" s="35" t="s">
        <v>7</v>
      </c>
      <c r="H6" s="35"/>
      <c r="I6" s="35"/>
      <c r="J6" s="35" t="s">
        <v>8</v>
      </c>
      <c r="K6" s="35"/>
      <c r="L6" s="35"/>
      <c r="M6" s="36">
        <v>2</v>
      </c>
      <c r="N6" t="s">
        <v>9</v>
      </c>
    </row>
    <row r="7" spans="1:14" ht="7.5" customHeight="1" x14ac:dyDescent="0.4"/>
    <row r="8" spans="1:14" x14ac:dyDescent="0.4">
      <c r="A8" s="18" t="s">
        <v>273</v>
      </c>
    </row>
    <row r="9" spans="1:14" ht="19.5" thickBot="1" x14ac:dyDescent="0.45"/>
    <row r="10" spans="1:14" ht="21.95" customHeight="1" x14ac:dyDescent="0.4">
      <c r="A10" s="331" t="s">
        <v>10</v>
      </c>
      <c r="B10" s="332"/>
      <c r="C10" s="317"/>
      <c r="D10" s="318"/>
      <c r="E10" s="318"/>
      <c r="F10" s="318"/>
      <c r="G10" s="318"/>
      <c r="H10" s="37"/>
      <c r="I10" s="38" t="s">
        <v>11</v>
      </c>
      <c r="J10" s="39"/>
      <c r="K10" s="40" t="s">
        <v>12</v>
      </c>
      <c r="L10" s="39"/>
      <c r="M10" s="41" t="s">
        <v>13</v>
      </c>
    </row>
    <row r="11" spans="1:14" ht="21.95" customHeight="1" x14ac:dyDescent="0.4">
      <c r="A11" s="181" t="s">
        <v>14</v>
      </c>
      <c r="B11" s="337"/>
      <c r="C11" s="294" t="s">
        <v>15</v>
      </c>
      <c r="D11" s="293" t="s">
        <v>16</v>
      </c>
      <c r="E11" s="324"/>
      <c r="F11" s="325"/>
      <c r="G11" s="325"/>
      <c r="H11" s="325"/>
      <c r="I11" s="326"/>
      <c r="J11" s="73" t="s">
        <v>17</v>
      </c>
      <c r="K11" s="272"/>
      <c r="L11" s="273"/>
      <c r="M11" s="274"/>
      <c r="N11" s="12"/>
    </row>
    <row r="12" spans="1:14" ht="21.95" customHeight="1" x14ac:dyDescent="0.4">
      <c r="A12" s="181"/>
      <c r="B12" s="337"/>
      <c r="C12" s="294"/>
      <c r="D12" s="294"/>
      <c r="E12" s="272"/>
      <c r="F12" s="273"/>
      <c r="G12" s="273"/>
      <c r="H12" s="273"/>
      <c r="I12" s="327"/>
      <c r="J12" s="73" t="s">
        <v>18</v>
      </c>
      <c r="K12" s="213" t="s">
        <v>19</v>
      </c>
      <c r="L12" s="295"/>
      <c r="M12" s="296"/>
      <c r="N12" s="18" t="s">
        <v>20</v>
      </c>
    </row>
    <row r="13" spans="1:14" ht="21.95" customHeight="1" x14ac:dyDescent="0.4">
      <c r="A13" s="338"/>
      <c r="B13" s="337"/>
      <c r="C13" s="342"/>
      <c r="D13" s="74" t="s">
        <v>21</v>
      </c>
      <c r="E13" s="314"/>
      <c r="F13" s="315"/>
      <c r="G13" s="315"/>
      <c r="H13" s="315"/>
      <c r="I13" s="315"/>
      <c r="J13" s="315"/>
      <c r="K13" s="315"/>
      <c r="L13" s="315"/>
      <c r="M13" s="316"/>
    </row>
    <row r="14" spans="1:14" x14ac:dyDescent="0.4">
      <c r="A14" s="338"/>
      <c r="B14" s="337"/>
      <c r="C14" s="333" t="s">
        <v>22</v>
      </c>
      <c r="D14" s="334"/>
      <c r="E14" s="341" t="s">
        <v>23</v>
      </c>
      <c r="F14" s="306"/>
      <c r="G14" s="333" t="s">
        <v>24</v>
      </c>
      <c r="H14" s="340"/>
      <c r="I14" s="333" t="s">
        <v>25</v>
      </c>
      <c r="J14" s="340"/>
      <c r="K14" s="333" t="s">
        <v>26</v>
      </c>
      <c r="L14" s="334"/>
      <c r="M14" s="343"/>
    </row>
    <row r="15" spans="1:14" ht="21.95" customHeight="1" x14ac:dyDescent="0.4">
      <c r="A15" s="339"/>
      <c r="B15" s="340"/>
      <c r="C15" s="335"/>
      <c r="D15" s="336"/>
      <c r="E15" s="335"/>
      <c r="F15" s="336"/>
      <c r="G15" s="213"/>
      <c r="H15" s="214"/>
      <c r="I15" s="215"/>
      <c r="J15" s="216"/>
      <c r="K15" s="347"/>
      <c r="L15" s="307"/>
      <c r="M15" s="308"/>
      <c r="N15" s="13"/>
    </row>
    <row r="16" spans="1:14" ht="21.6" customHeight="1" x14ac:dyDescent="0.4">
      <c r="A16" s="328" t="s">
        <v>27</v>
      </c>
      <c r="B16" s="329"/>
      <c r="C16" s="297"/>
      <c r="D16" s="298"/>
      <c r="E16" s="298"/>
      <c r="F16" s="298"/>
      <c r="G16" s="298"/>
      <c r="H16" s="298"/>
      <c r="I16" s="298"/>
      <c r="J16" s="299"/>
      <c r="K16" s="42" t="s">
        <v>28</v>
      </c>
      <c r="L16" s="298"/>
      <c r="M16" s="344"/>
      <c r="N16" t="s">
        <v>29</v>
      </c>
    </row>
    <row r="17" spans="1:29" ht="36" x14ac:dyDescent="0.4">
      <c r="A17" s="355" t="s">
        <v>30</v>
      </c>
      <c r="B17" s="356"/>
      <c r="C17" s="333" t="s">
        <v>22</v>
      </c>
      <c r="D17" s="340"/>
      <c r="E17" s="333" t="s">
        <v>23</v>
      </c>
      <c r="F17" s="340"/>
      <c r="G17" s="75" t="s">
        <v>31</v>
      </c>
      <c r="H17" s="72" t="s">
        <v>32</v>
      </c>
      <c r="I17" s="341" t="s">
        <v>33</v>
      </c>
      <c r="J17" s="306"/>
      <c r="K17" s="341" t="s">
        <v>26</v>
      </c>
      <c r="L17" s="345"/>
      <c r="M17" s="346"/>
      <c r="N17" s="12"/>
    </row>
    <row r="18" spans="1:29" ht="21.95" customHeight="1" x14ac:dyDescent="0.4">
      <c r="A18" s="357"/>
      <c r="B18" s="358"/>
      <c r="C18" s="362"/>
      <c r="D18" s="362"/>
      <c r="E18" s="213"/>
      <c r="F18" s="214"/>
      <c r="G18" s="116"/>
      <c r="H18" s="115"/>
      <c r="I18" s="300"/>
      <c r="J18" s="301"/>
      <c r="K18" s="347"/>
      <c r="L18" s="348"/>
      <c r="M18" s="349"/>
      <c r="N18" s="17" t="s">
        <v>34</v>
      </c>
    </row>
    <row r="19" spans="1:29" ht="21.95" customHeight="1" x14ac:dyDescent="0.4">
      <c r="A19" s="181" t="s">
        <v>35</v>
      </c>
      <c r="B19" s="280"/>
      <c r="C19" s="351"/>
      <c r="D19" s="351"/>
      <c r="E19" s="213"/>
      <c r="F19" s="214"/>
      <c r="G19" s="116"/>
      <c r="H19" s="115"/>
      <c r="I19" s="300"/>
      <c r="J19" s="301"/>
      <c r="K19" s="300"/>
      <c r="L19" s="307"/>
      <c r="M19" s="308"/>
      <c r="N19" s="17" t="s">
        <v>36</v>
      </c>
    </row>
    <row r="20" spans="1:29" ht="21.95" customHeight="1" x14ac:dyDescent="0.4">
      <c r="A20" s="181"/>
      <c r="B20" s="280"/>
      <c r="C20" s="213"/>
      <c r="D20" s="214"/>
      <c r="E20" s="352"/>
      <c r="F20" s="353"/>
      <c r="G20" s="116"/>
      <c r="H20" s="115"/>
      <c r="I20" s="300"/>
      <c r="J20" s="301"/>
      <c r="K20" s="300"/>
      <c r="L20" s="307"/>
      <c r="M20" s="308"/>
      <c r="N20" s="18" t="s">
        <v>37</v>
      </c>
    </row>
    <row r="21" spans="1:29" ht="21.95" customHeight="1" x14ac:dyDescent="0.4">
      <c r="A21" s="181"/>
      <c r="B21" s="280"/>
      <c r="C21" s="213"/>
      <c r="D21" s="295"/>
      <c r="E21" s="213"/>
      <c r="F21" s="214"/>
      <c r="G21" s="116"/>
      <c r="H21" s="115"/>
      <c r="I21" s="300"/>
      <c r="J21" s="301"/>
      <c r="K21" s="300"/>
      <c r="L21" s="307"/>
      <c r="M21" s="308"/>
      <c r="N21" s="14" t="s">
        <v>38</v>
      </c>
    </row>
    <row r="22" spans="1:29" ht="21.95" customHeight="1" x14ac:dyDescent="0.4">
      <c r="A22" s="181"/>
      <c r="B22" s="280"/>
      <c r="C22" s="212"/>
      <c r="D22" s="212"/>
      <c r="E22" s="213"/>
      <c r="F22" s="214"/>
      <c r="G22" s="117"/>
      <c r="H22" s="115"/>
      <c r="I22" s="215"/>
      <c r="J22" s="216"/>
      <c r="K22" s="215"/>
      <c r="L22" s="217"/>
      <c r="M22" s="218"/>
      <c r="N22" s="14"/>
    </row>
    <row r="23" spans="1:29" ht="21.95" customHeight="1" x14ac:dyDescent="0.4">
      <c r="A23" s="281"/>
      <c r="B23" s="282"/>
      <c r="C23" s="364" t="b">
        <v>0</v>
      </c>
      <c r="D23" s="365"/>
      <c r="E23" s="219" t="str">
        <f>IF(C23=TRUE,"シート6「利用者追加用」への入力をお願いいたします。","")</f>
        <v/>
      </c>
      <c r="F23" s="220"/>
      <c r="G23" s="220"/>
      <c r="H23" s="220"/>
      <c r="I23" s="220"/>
      <c r="J23" s="220"/>
      <c r="K23" s="220"/>
      <c r="L23" s="220"/>
      <c r="M23" s="221"/>
      <c r="O23" s="15"/>
      <c r="P23" s="15"/>
      <c r="Q23" s="15"/>
      <c r="R23" s="15"/>
      <c r="S23" s="15"/>
      <c r="T23" s="15"/>
      <c r="U23" s="15"/>
      <c r="V23" s="15"/>
      <c r="W23" s="15"/>
      <c r="X23" s="15"/>
      <c r="Y23" s="15"/>
      <c r="Z23" s="15"/>
    </row>
    <row r="24" spans="1:29" ht="21.75" customHeight="1" x14ac:dyDescent="0.4">
      <c r="A24" s="166" t="s">
        <v>39</v>
      </c>
      <c r="B24" s="279"/>
      <c r="C24" s="362"/>
      <c r="D24" s="362"/>
      <c r="E24" s="361"/>
      <c r="F24" s="361"/>
      <c r="G24" s="361"/>
      <c r="H24" s="361"/>
      <c r="I24" s="359"/>
      <c r="J24" s="359"/>
      <c r="K24" s="359"/>
      <c r="L24" s="359"/>
      <c r="M24" s="360"/>
      <c r="N24" t="s">
        <v>40</v>
      </c>
    </row>
    <row r="25" spans="1:29" ht="21.75" customHeight="1" x14ac:dyDescent="0.4">
      <c r="A25" s="181"/>
      <c r="B25" s="280"/>
      <c r="C25" s="362"/>
      <c r="D25" s="362"/>
      <c r="E25" s="361"/>
      <c r="F25" s="361"/>
      <c r="G25" s="361"/>
      <c r="H25" s="361"/>
      <c r="I25" s="359"/>
      <c r="J25" s="359"/>
      <c r="K25" s="359"/>
      <c r="L25" s="359"/>
      <c r="M25" s="360"/>
      <c r="N25" t="s">
        <v>41</v>
      </c>
    </row>
    <row r="26" spans="1:29" ht="21.75" customHeight="1" x14ac:dyDescent="0.4">
      <c r="A26" s="181"/>
      <c r="B26" s="280"/>
      <c r="C26" s="223" t="s">
        <v>42</v>
      </c>
      <c r="D26" s="224"/>
      <c r="E26" s="225" t="s">
        <v>43</v>
      </c>
      <c r="F26" s="225"/>
      <c r="G26" s="225"/>
      <c r="H26" s="225"/>
      <c r="I26" s="225"/>
      <c r="J26" s="225"/>
      <c r="K26" s="225"/>
      <c r="L26" s="225"/>
      <c r="M26" s="226"/>
      <c r="N26" s="18" t="s">
        <v>44</v>
      </c>
    </row>
    <row r="27" spans="1:29" ht="21.95" customHeight="1" x14ac:dyDescent="0.4">
      <c r="A27" s="281"/>
      <c r="B27" s="282"/>
      <c r="C27" s="278" t="s">
        <v>45</v>
      </c>
      <c r="D27" s="224"/>
      <c r="E27" s="222" t="s">
        <v>46</v>
      </c>
      <c r="F27" s="222"/>
      <c r="G27" s="75" t="s">
        <v>47</v>
      </c>
      <c r="H27" s="371" t="s">
        <v>48</v>
      </c>
      <c r="I27" s="371"/>
      <c r="J27" s="371"/>
      <c r="K27" s="371"/>
      <c r="L27" s="371"/>
      <c r="M27" s="372"/>
      <c r="N27" s="18" t="s">
        <v>49</v>
      </c>
    </row>
    <row r="28" spans="1:29" x14ac:dyDescent="0.35">
      <c r="A28" s="366" t="s">
        <v>50</v>
      </c>
      <c r="B28" s="367"/>
      <c r="C28" s="43"/>
      <c r="D28" s="363" t="s">
        <v>51</v>
      </c>
      <c r="E28" s="363"/>
      <c r="F28" s="363"/>
      <c r="G28" s="363"/>
      <c r="H28" s="44"/>
      <c r="I28" s="363" t="s">
        <v>52</v>
      </c>
      <c r="J28" s="363"/>
      <c r="K28" s="363"/>
      <c r="L28" s="363"/>
      <c r="M28" s="377"/>
      <c r="N28" s="30"/>
      <c r="O28" s="30"/>
      <c r="P28" s="30"/>
      <c r="Q28" s="30"/>
      <c r="R28" s="30"/>
      <c r="S28" s="30"/>
      <c r="T28" s="30"/>
      <c r="U28" s="30"/>
      <c r="V28" s="30"/>
      <c r="W28" s="30"/>
      <c r="X28" s="30"/>
      <c r="Y28" s="30"/>
      <c r="Z28" s="30"/>
      <c r="AA28" s="30"/>
      <c r="AB28" s="30"/>
      <c r="AC28" s="30"/>
    </row>
    <row r="29" spans="1:29" x14ac:dyDescent="0.35">
      <c r="A29" s="338"/>
      <c r="B29" s="337"/>
      <c r="C29" s="45"/>
      <c r="D29" s="176" t="s">
        <v>53</v>
      </c>
      <c r="E29" s="176"/>
      <c r="F29" s="176"/>
      <c r="G29" s="176"/>
      <c r="H29" s="77"/>
      <c r="I29" s="176" t="s">
        <v>54</v>
      </c>
      <c r="J29" s="176"/>
      <c r="K29" s="176"/>
      <c r="L29" s="176"/>
      <c r="M29" s="177"/>
      <c r="N29" s="30"/>
      <c r="O29" s="30"/>
      <c r="P29" s="30"/>
      <c r="Q29" s="30"/>
      <c r="R29" s="30"/>
      <c r="S29" s="30"/>
      <c r="T29" s="30"/>
      <c r="U29" s="30"/>
      <c r="V29" s="30"/>
      <c r="W29" s="30"/>
      <c r="X29" s="30"/>
      <c r="Y29" s="30"/>
      <c r="Z29" s="30"/>
      <c r="AA29" s="30"/>
      <c r="AB29" s="30"/>
      <c r="AC29" s="30"/>
    </row>
    <row r="30" spans="1:29" x14ac:dyDescent="0.35">
      <c r="A30" s="338"/>
      <c r="B30" s="337"/>
      <c r="C30" s="45"/>
      <c r="D30" s="350" t="s">
        <v>55</v>
      </c>
      <c r="E30" s="350"/>
      <c r="F30" s="350"/>
      <c r="G30" s="350"/>
      <c r="H30" s="77"/>
      <c r="I30" s="176" t="s">
        <v>56</v>
      </c>
      <c r="J30" s="176"/>
      <c r="K30" s="176"/>
      <c r="L30" s="176"/>
      <c r="M30" s="177"/>
      <c r="N30" s="30"/>
      <c r="O30" s="30"/>
      <c r="P30" s="30"/>
      <c r="Q30" s="30"/>
      <c r="R30" s="30"/>
      <c r="S30" s="30"/>
      <c r="T30" s="30"/>
      <c r="U30" s="30"/>
      <c r="V30" s="30"/>
      <c r="W30" s="30"/>
      <c r="X30" s="30"/>
      <c r="Y30" s="30"/>
      <c r="Z30" s="30"/>
      <c r="AA30" s="30"/>
      <c r="AB30" s="30"/>
      <c r="AC30" s="30"/>
    </row>
    <row r="31" spans="1:29" x14ac:dyDescent="0.35">
      <c r="A31" s="338"/>
      <c r="B31" s="337"/>
      <c r="C31" s="45"/>
      <c r="D31" s="176" t="s">
        <v>57</v>
      </c>
      <c r="E31" s="176"/>
      <c r="F31" s="176"/>
      <c r="G31" s="176"/>
      <c r="H31" s="77"/>
      <c r="I31" s="176" t="s">
        <v>58</v>
      </c>
      <c r="J31" s="176"/>
      <c r="K31" s="176"/>
      <c r="L31" s="176"/>
      <c r="M31" s="177"/>
      <c r="N31" s="30"/>
      <c r="O31" s="30"/>
      <c r="P31" s="30"/>
      <c r="Q31" s="30"/>
      <c r="R31" s="30"/>
      <c r="S31" s="30"/>
      <c r="T31" s="30"/>
      <c r="U31" s="30"/>
      <c r="V31" s="30"/>
      <c r="W31" s="30"/>
      <c r="X31" s="30"/>
      <c r="Y31" s="30"/>
      <c r="Z31" s="30"/>
      <c r="AA31" s="30"/>
      <c r="AB31" s="30"/>
      <c r="AC31" s="30"/>
    </row>
    <row r="32" spans="1:29" ht="20.25" x14ac:dyDescent="0.35">
      <c r="A32" s="338"/>
      <c r="B32" s="337"/>
      <c r="C32" s="45"/>
      <c r="D32" s="176" t="s">
        <v>59</v>
      </c>
      <c r="E32" s="176"/>
      <c r="F32" s="176"/>
      <c r="G32" s="176"/>
      <c r="H32" s="118" t="s">
        <v>60</v>
      </c>
      <c r="I32" s="375" t="s">
        <v>282</v>
      </c>
      <c r="J32" s="375"/>
      <c r="K32" s="375"/>
      <c r="L32" s="375"/>
      <c r="M32" s="376"/>
      <c r="N32" s="30"/>
      <c r="O32" s="30"/>
      <c r="P32" s="30"/>
      <c r="Q32" s="30"/>
      <c r="R32" s="30"/>
      <c r="S32" s="30"/>
      <c r="T32" s="30"/>
      <c r="U32" s="30"/>
      <c r="V32" s="30"/>
      <c r="W32" s="30"/>
      <c r="X32" s="30"/>
      <c r="Y32" s="30"/>
      <c r="Z32" s="30"/>
      <c r="AA32" s="30"/>
      <c r="AB32" s="30"/>
      <c r="AC32" s="30"/>
    </row>
    <row r="33" spans="1:29" ht="18.75" customHeight="1" x14ac:dyDescent="0.35">
      <c r="A33" s="338"/>
      <c r="B33" s="337"/>
      <c r="C33" s="45"/>
      <c r="D33" s="176" t="s">
        <v>61</v>
      </c>
      <c r="E33" s="176"/>
      <c r="F33" s="176"/>
      <c r="G33" s="176"/>
      <c r="H33" s="118" t="s">
        <v>62</v>
      </c>
      <c r="I33" s="375" t="s">
        <v>281</v>
      </c>
      <c r="J33" s="375"/>
      <c r="K33" s="375"/>
      <c r="L33" s="375"/>
      <c r="M33" s="376"/>
      <c r="N33" s="30"/>
      <c r="O33" s="30"/>
      <c r="P33" s="30"/>
      <c r="Q33" s="30"/>
      <c r="R33" s="30"/>
      <c r="S33" s="30"/>
      <c r="T33" s="30"/>
      <c r="U33" s="30"/>
      <c r="V33" s="30"/>
      <c r="W33" s="30"/>
      <c r="X33" s="30"/>
      <c r="Y33" s="30"/>
      <c r="Z33" s="30"/>
      <c r="AA33" s="30"/>
      <c r="AB33" s="30"/>
      <c r="AC33" s="30"/>
    </row>
    <row r="34" spans="1:29" x14ac:dyDescent="0.35">
      <c r="A34" s="338"/>
      <c r="B34" s="337"/>
      <c r="C34" s="45"/>
      <c r="D34" s="176" t="s">
        <v>63</v>
      </c>
      <c r="E34" s="176"/>
      <c r="F34" s="176"/>
      <c r="G34" s="176"/>
      <c r="H34" s="77"/>
      <c r="I34" s="176" t="s">
        <v>64</v>
      </c>
      <c r="J34" s="176"/>
      <c r="K34" s="176"/>
      <c r="L34" s="176"/>
      <c r="M34" s="177"/>
      <c r="N34" s="30"/>
      <c r="O34" s="30"/>
      <c r="P34" s="30"/>
      <c r="Q34" s="30"/>
      <c r="R34" s="30"/>
      <c r="S34" s="30"/>
      <c r="T34" s="30"/>
      <c r="U34" s="30"/>
      <c r="V34" s="30"/>
      <c r="W34" s="30"/>
      <c r="X34" s="30"/>
      <c r="Y34" s="30"/>
      <c r="Z34" s="30"/>
      <c r="AA34" s="30"/>
      <c r="AB34" s="30"/>
      <c r="AC34" s="30"/>
    </row>
    <row r="35" spans="1:29" x14ac:dyDescent="0.35">
      <c r="A35" s="338"/>
      <c r="B35" s="337"/>
      <c r="C35" s="45"/>
      <c r="D35" s="176" t="s">
        <v>65</v>
      </c>
      <c r="E35" s="176"/>
      <c r="F35" s="176"/>
      <c r="G35" s="176"/>
      <c r="H35" s="118" t="s">
        <v>66</v>
      </c>
      <c r="I35" s="373" t="s">
        <v>67</v>
      </c>
      <c r="J35" s="373"/>
      <c r="K35" s="373"/>
      <c r="L35" s="373"/>
      <c r="M35" s="374"/>
      <c r="N35" s="30"/>
      <c r="O35" s="30"/>
      <c r="P35" s="30"/>
      <c r="Q35" s="30"/>
      <c r="R35" s="30"/>
      <c r="S35" s="30"/>
      <c r="T35" s="30"/>
      <c r="U35" s="30"/>
      <c r="V35" s="30"/>
      <c r="W35" s="30"/>
      <c r="X35" s="30"/>
      <c r="Y35" s="30"/>
      <c r="Z35" s="30"/>
      <c r="AA35" s="30"/>
      <c r="AB35" s="30"/>
      <c r="AC35" s="30"/>
    </row>
    <row r="36" spans="1:29" x14ac:dyDescent="0.35">
      <c r="A36" s="338"/>
      <c r="B36" s="337"/>
      <c r="C36" s="45"/>
      <c r="D36" s="176" t="s">
        <v>68</v>
      </c>
      <c r="E36" s="176"/>
      <c r="F36" s="176"/>
      <c r="G36" s="176"/>
      <c r="H36" s="77"/>
      <c r="I36" s="176" t="s">
        <v>69</v>
      </c>
      <c r="J36" s="176"/>
      <c r="K36" s="176"/>
      <c r="L36" s="176"/>
      <c r="M36" s="177"/>
      <c r="N36" s="30"/>
      <c r="O36" s="30"/>
      <c r="P36" s="30"/>
      <c r="Q36" s="30"/>
      <c r="R36" s="30"/>
      <c r="S36" s="30"/>
      <c r="T36" s="30"/>
      <c r="U36" s="30"/>
      <c r="V36" s="30"/>
      <c r="W36" s="30"/>
      <c r="X36" s="30"/>
      <c r="Y36" s="30"/>
      <c r="Z36" s="30"/>
      <c r="AA36" s="30"/>
      <c r="AB36" s="30"/>
      <c r="AC36" s="30"/>
    </row>
    <row r="37" spans="1:29" x14ac:dyDescent="0.35">
      <c r="A37" s="338"/>
      <c r="B37" s="337"/>
      <c r="C37" s="45"/>
      <c r="D37" s="176" t="s">
        <v>70</v>
      </c>
      <c r="E37" s="176"/>
      <c r="F37" s="176"/>
      <c r="G37" s="176"/>
      <c r="H37" s="77"/>
      <c r="I37" s="176" t="s">
        <v>71</v>
      </c>
      <c r="J37" s="176"/>
      <c r="K37" s="176"/>
      <c r="L37" s="176"/>
      <c r="M37" s="177"/>
      <c r="N37" s="30"/>
      <c r="O37" s="30"/>
      <c r="P37" s="30"/>
      <c r="Q37" s="30"/>
      <c r="R37" s="30"/>
      <c r="S37" s="30"/>
      <c r="T37" s="30"/>
      <c r="U37" s="30"/>
      <c r="V37" s="30"/>
      <c r="W37" s="30"/>
      <c r="X37" s="30"/>
      <c r="Y37" s="30"/>
      <c r="Z37" s="30"/>
      <c r="AA37" s="30"/>
      <c r="AB37" s="30"/>
      <c r="AC37" s="30"/>
    </row>
    <row r="38" spans="1:29" x14ac:dyDescent="0.35">
      <c r="A38" s="338"/>
      <c r="B38" s="337"/>
      <c r="C38" s="45"/>
      <c r="D38" s="176" t="s">
        <v>72</v>
      </c>
      <c r="E38" s="176"/>
      <c r="F38" s="176"/>
      <c r="G38" s="176"/>
      <c r="H38" s="77"/>
      <c r="I38" s="176" t="s">
        <v>73</v>
      </c>
      <c r="J38" s="176"/>
      <c r="K38" s="176"/>
      <c r="L38" s="176"/>
      <c r="M38" s="177"/>
      <c r="N38" s="30"/>
      <c r="O38" s="30"/>
      <c r="P38" s="30"/>
      <c r="Q38" s="30"/>
      <c r="R38" s="30"/>
      <c r="S38" s="30"/>
      <c r="T38" s="30"/>
      <c r="U38" s="30"/>
      <c r="V38" s="30"/>
      <c r="W38" s="30"/>
      <c r="X38" s="30"/>
      <c r="Y38" s="30"/>
      <c r="Z38" s="30"/>
      <c r="AA38" s="30"/>
      <c r="AB38" s="30"/>
      <c r="AC38" s="30"/>
    </row>
    <row r="39" spans="1:29" ht="18.75" customHeight="1" x14ac:dyDescent="0.35">
      <c r="A39" s="338"/>
      <c r="B39" s="337"/>
      <c r="C39" s="45"/>
      <c r="D39" s="176" t="s">
        <v>296</v>
      </c>
      <c r="E39" s="176"/>
      <c r="F39" s="176"/>
      <c r="G39" s="176"/>
      <c r="H39" s="77"/>
      <c r="I39" s="176"/>
      <c r="J39" s="176"/>
      <c r="K39" s="176"/>
      <c r="L39" s="176"/>
      <c r="M39" s="177"/>
      <c r="N39" s="30"/>
      <c r="O39" s="30"/>
      <c r="P39" s="30"/>
      <c r="Q39" s="30"/>
      <c r="R39" s="30"/>
      <c r="S39" s="30"/>
      <c r="T39" s="30"/>
      <c r="U39" s="30"/>
      <c r="V39" s="30"/>
      <c r="W39" s="30"/>
      <c r="X39" s="30"/>
      <c r="Y39" s="30"/>
      <c r="Z39" s="30"/>
      <c r="AA39" s="30"/>
      <c r="AB39" s="30"/>
      <c r="AC39" s="30"/>
    </row>
    <row r="40" spans="1:29" ht="18.75" hidden="1" customHeight="1" x14ac:dyDescent="0.35">
      <c r="A40" s="338"/>
      <c r="B40" s="337"/>
      <c r="C40" s="45"/>
      <c r="D40" s="176"/>
      <c r="E40" s="176"/>
      <c r="F40" s="176"/>
      <c r="G40" s="176"/>
      <c r="H40" s="77"/>
      <c r="I40" s="176"/>
      <c r="J40" s="176"/>
      <c r="K40" s="176"/>
      <c r="L40" s="176"/>
      <c r="M40" s="177"/>
      <c r="N40" s="30"/>
      <c r="O40" s="30"/>
      <c r="P40" s="30"/>
      <c r="Q40" s="30"/>
      <c r="R40" s="30"/>
      <c r="S40" s="30"/>
      <c r="T40" s="30"/>
      <c r="U40" s="30"/>
      <c r="V40" s="30"/>
      <c r="W40" s="30"/>
      <c r="X40" s="30"/>
      <c r="Y40" s="30"/>
      <c r="Z40" s="30"/>
      <c r="AA40" s="30"/>
      <c r="AB40" s="30"/>
      <c r="AC40" s="30"/>
    </row>
    <row r="41" spans="1:29" ht="18.75" hidden="1" customHeight="1" x14ac:dyDescent="0.35">
      <c r="A41" s="338"/>
      <c r="B41" s="337"/>
      <c r="C41" s="45"/>
      <c r="D41" s="176"/>
      <c r="E41" s="176"/>
      <c r="F41" s="176"/>
      <c r="G41" s="176"/>
      <c r="H41" s="77"/>
      <c r="I41" s="143"/>
      <c r="J41" s="143"/>
      <c r="K41" s="143"/>
      <c r="L41" s="143"/>
      <c r="M41" s="144"/>
      <c r="N41" s="30"/>
      <c r="O41" s="30"/>
      <c r="P41" s="30"/>
      <c r="Q41" s="30"/>
      <c r="R41" s="30"/>
      <c r="S41" s="30"/>
      <c r="T41" s="30"/>
      <c r="U41" s="30"/>
      <c r="V41" s="30"/>
      <c r="W41" s="30"/>
      <c r="X41" s="30"/>
      <c r="Y41" s="30"/>
      <c r="Z41" s="30"/>
      <c r="AA41" s="30"/>
      <c r="AB41" s="30"/>
      <c r="AC41" s="30"/>
    </row>
    <row r="42" spans="1:29" x14ac:dyDescent="0.4">
      <c r="A42" s="339"/>
      <c r="B42" s="340"/>
      <c r="C42" s="368" t="s">
        <v>74</v>
      </c>
      <c r="D42" s="369"/>
      <c r="E42" s="369"/>
      <c r="F42" s="369"/>
      <c r="G42" s="369"/>
      <c r="H42" s="369"/>
      <c r="I42" s="369"/>
      <c r="J42" s="369"/>
      <c r="K42" s="369"/>
      <c r="L42" s="369"/>
      <c r="M42" s="370"/>
      <c r="N42" s="30"/>
      <c r="O42" s="30"/>
      <c r="P42" s="30"/>
      <c r="Q42" s="30"/>
      <c r="R42" s="30"/>
      <c r="S42" s="30"/>
      <c r="T42" s="30"/>
      <c r="U42" s="30"/>
      <c r="V42" s="30"/>
      <c r="W42" s="30"/>
      <c r="X42" s="30"/>
      <c r="Y42" s="30"/>
      <c r="Z42" s="30"/>
      <c r="AA42" s="30"/>
      <c r="AB42" s="30"/>
      <c r="AC42" s="30"/>
    </row>
    <row r="43" spans="1:29" ht="27.6" customHeight="1" x14ac:dyDescent="0.4">
      <c r="A43" s="338" t="s">
        <v>75</v>
      </c>
      <c r="B43" s="337"/>
      <c r="C43" s="178">
        <v>46112</v>
      </c>
      <c r="D43" s="179"/>
      <c r="E43" s="179"/>
      <c r="F43" s="179"/>
      <c r="G43" s="179"/>
      <c r="H43" s="179"/>
      <c r="I43" s="179"/>
      <c r="J43" s="179"/>
      <c r="K43" s="179"/>
      <c r="L43" s="179"/>
      <c r="M43" s="180"/>
      <c r="N43" s="14" t="s">
        <v>76</v>
      </c>
    </row>
    <row r="44" spans="1:29" ht="27.6" customHeight="1" x14ac:dyDescent="0.4">
      <c r="A44" s="305" t="s">
        <v>77</v>
      </c>
      <c r="B44" s="306"/>
      <c r="C44" s="302" t="s">
        <v>78</v>
      </c>
      <c r="D44" s="303"/>
      <c r="E44" s="303"/>
      <c r="F44" s="303"/>
      <c r="G44" s="303"/>
      <c r="H44" s="303"/>
      <c r="I44" s="303"/>
      <c r="J44" s="303"/>
      <c r="K44" s="303"/>
      <c r="L44" s="303"/>
      <c r="M44" s="304"/>
      <c r="N44" s="14"/>
    </row>
    <row r="45" spans="1:29" ht="14.25" customHeight="1" x14ac:dyDescent="0.4">
      <c r="A45" s="181" t="s">
        <v>79</v>
      </c>
      <c r="B45" s="182"/>
      <c r="C45" s="162" t="s">
        <v>19</v>
      </c>
      <c r="D45" s="163"/>
      <c r="E45" s="163"/>
      <c r="F45" s="163"/>
      <c r="G45" s="163"/>
      <c r="H45" s="163"/>
      <c r="I45" s="163"/>
      <c r="J45" s="163"/>
      <c r="K45" s="163"/>
      <c r="L45" s="163"/>
      <c r="M45" s="164"/>
    </row>
    <row r="46" spans="1:29" ht="14.25" customHeight="1" x14ac:dyDescent="0.4">
      <c r="A46" s="181"/>
      <c r="B46" s="182"/>
      <c r="C46" s="162"/>
      <c r="D46" s="163"/>
      <c r="E46" s="163"/>
      <c r="F46" s="163"/>
      <c r="G46" s="163"/>
      <c r="H46" s="163"/>
      <c r="I46" s="163"/>
      <c r="J46" s="163"/>
      <c r="K46" s="163"/>
      <c r="L46" s="163"/>
      <c r="M46" s="164"/>
    </row>
    <row r="47" spans="1:29" x14ac:dyDescent="0.4">
      <c r="A47" s="183"/>
      <c r="B47" s="182"/>
      <c r="C47" s="165"/>
      <c r="D47" s="163"/>
      <c r="E47" s="163"/>
      <c r="F47" s="163"/>
      <c r="G47" s="163"/>
      <c r="H47" s="163"/>
      <c r="I47" s="163"/>
      <c r="J47" s="163"/>
      <c r="K47" s="163"/>
      <c r="L47" s="163"/>
      <c r="M47" s="164"/>
    </row>
    <row r="48" spans="1:29" ht="13.5" customHeight="1" x14ac:dyDescent="0.4">
      <c r="A48" s="166" t="s">
        <v>80</v>
      </c>
      <c r="B48" s="167"/>
      <c r="C48" s="170" t="s">
        <v>19</v>
      </c>
      <c r="D48" s="171"/>
      <c r="E48" s="171"/>
      <c r="F48" s="171"/>
      <c r="G48" s="171"/>
      <c r="H48" s="171"/>
      <c r="I48" s="171"/>
      <c r="J48" s="171"/>
      <c r="K48" s="171"/>
      <c r="L48" s="171"/>
      <c r="M48" s="172"/>
      <c r="O48" s="3"/>
    </row>
    <row r="49" spans="1:40" x14ac:dyDescent="0.4">
      <c r="A49" s="168"/>
      <c r="B49" s="169"/>
      <c r="C49" s="173"/>
      <c r="D49" s="174"/>
      <c r="E49" s="174"/>
      <c r="F49" s="174"/>
      <c r="G49" s="174"/>
      <c r="H49" s="174"/>
      <c r="I49" s="174"/>
      <c r="J49" s="174"/>
      <c r="K49" s="174"/>
      <c r="L49" s="174"/>
      <c r="M49" s="175"/>
    </row>
    <row r="50" spans="1:40" x14ac:dyDescent="0.4">
      <c r="A50" s="168"/>
      <c r="B50" s="169"/>
      <c r="C50" s="173"/>
      <c r="D50" s="174"/>
      <c r="E50" s="174"/>
      <c r="F50" s="174"/>
      <c r="G50" s="174"/>
      <c r="H50" s="174"/>
      <c r="I50" s="174"/>
      <c r="J50" s="174"/>
      <c r="K50" s="174"/>
      <c r="L50" s="174"/>
      <c r="M50" s="175"/>
    </row>
    <row r="51" spans="1:40" x14ac:dyDescent="0.4">
      <c r="A51" s="168"/>
      <c r="B51" s="169"/>
      <c r="C51" s="173"/>
      <c r="D51" s="174"/>
      <c r="E51" s="174"/>
      <c r="F51" s="174"/>
      <c r="G51" s="174"/>
      <c r="H51" s="174"/>
      <c r="I51" s="174"/>
      <c r="J51" s="174"/>
      <c r="K51" s="174"/>
      <c r="L51" s="174"/>
      <c r="M51" s="175"/>
    </row>
    <row r="52" spans="1:40" x14ac:dyDescent="0.4">
      <c r="A52" s="168"/>
      <c r="B52" s="169"/>
      <c r="C52" s="173"/>
      <c r="D52" s="174"/>
      <c r="E52" s="174"/>
      <c r="F52" s="174"/>
      <c r="G52" s="174"/>
      <c r="H52" s="174"/>
      <c r="I52" s="174"/>
      <c r="J52" s="174"/>
      <c r="K52" s="174"/>
      <c r="L52" s="174"/>
      <c r="M52" s="175"/>
    </row>
    <row r="53" spans="1:40" x14ac:dyDescent="0.4">
      <c r="A53" s="168"/>
      <c r="B53" s="169"/>
      <c r="C53" s="173"/>
      <c r="D53" s="174"/>
      <c r="E53" s="174"/>
      <c r="F53" s="174"/>
      <c r="G53" s="174"/>
      <c r="H53" s="174"/>
      <c r="I53" s="174"/>
      <c r="J53" s="174"/>
      <c r="K53" s="174"/>
      <c r="L53" s="174"/>
      <c r="M53" s="175"/>
    </row>
    <row r="54" spans="1:40" x14ac:dyDescent="0.4">
      <c r="A54" s="168"/>
      <c r="B54" s="169"/>
      <c r="C54" s="173"/>
      <c r="D54" s="174"/>
      <c r="E54" s="174"/>
      <c r="F54" s="174"/>
      <c r="G54" s="174"/>
      <c r="H54" s="174"/>
      <c r="I54" s="174"/>
      <c r="J54" s="174"/>
      <c r="K54" s="174"/>
      <c r="L54" s="174"/>
      <c r="M54" s="175"/>
    </row>
    <row r="55" spans="1:40" x14ac:dyDescent="0.4">
      <c r="A55" s="168"/>
      <c r="B55" s="169"/>
      <c r="C55" s="173"/>
      <c r="D55" s="174"/>
      <c r="E55" s="174"/>
      <c r="F55" s="174"/>
      <c r="G55" s="174"/>
      <c r="H55" s="174"/>
      <c r="I55" s="174"/>
      <c r="J55" s="174"/>
      <c r="K55" s="174"/>
      <c r="L55" s="174"/>
      <c r="M55" s="175"/>
    </row>
    <row r="56" spans="1:40" x14ac:dyDescent="0.4">
      <c r="A56" s="168"/>
      <c r="B56" s="169"/>
      <c r="C56" s="173"/>
      <c r="D56" s="174"/>
      <c r="E56" s="174"/>
      <c r="F56" s="174"/>
      <c r="G56" s="174"/>
      <c r="H56" s="174"/>
      <c r="I56" s="174"/>
      <c r="J56" s="174"/>
      <c r="K56" s="174"/>
      <c r="L56" s="174"/>
      <c r="M56" s="175"/>
    </row>
    <row r="57" spans="1:40" x14ac:dyDescent="0.4">
      <c r="A57" s="168"/>
      <c r="B57" s="169"/>
      <c r="C57" s="173"/>
      <c r="D57" s="174"/>
      <c r="E57" s="174"/>
      <c r="F57" s="174"/>
      <c r="G57" s="174"/>
      <c r="H57" s="174"/>
      <c r="I57" s="174"/>
      <c r="J57" s="174"/>
      <c r="K57" s="174"/>
      <c r="L57" s="174"/>
      <c r="M57" s="175"/>
    </row>
    <row r="58" spans="1:40" x14ac:dyDescent="0.4">
      <c r="A58" s="168"/>
      <c r="B58" s="169"/>
      <c r="C58" s="173"/>
      <c r="D58" s="174"/>
      <c r="E58" s="174"/>
      <c r="F58" s="174"/>
      <c r="G58" s="174"/>
      <c r="H58" s="174"/>
      <c r="I58" s="174"/>
      <c r="J58" s="174"/>
      <c r="K58" s="174"/>
      <c r="L58" s="174"/>
      <c r="M58" s="175"/>
    </row>
    <row r="59" spans="1:40" x14ac:dyDescent="0.4">
      <c r="A59" s="168"/>
      <c r="B59" s="169"/>
      <c r="C59" s="173"/>
      <c r="D59" s="174"/>
      <c r="E59" s="174"/>
      <c r="F59" s="174"/>
      <c r="G59" s="174"/>
      <c r="H59" s="174"/>
      <c r="I59" s="174"/>
      <c r="J59" s="174"/>
      <c r="K59" s="174"/>
      <c r="L59" s="174"/>
      <c r="M59" s="175"/>
    </row>
    <row r="60" spans="1:40" ht="54" customHeight="1" x14ac:dyDescent="0.4">
      <c r="A60" s="198" t="s">
        <v>81</v>
      </c>
      <c r="B60" s="199"/>
      <c r="C60" s="200" t="s">
        <v>82</v>
      </c>
      <c r="D60" s="201"/>
      <c r="E60" s="201"/>
      <c r="F60" s="201"/>
      <c r="G60" s="201"/>
      <c r="H60" s="202" t="s">
        <v>83</v>
      </c>
      <c r="I60" s="201"/>
      <c r="J60" s="201"/>
      <c r="K60" s="201"/>
      <c r="L60" s="201"/>
      <c r="M60" s="203"/>
      <c r="N60" s="204" t="s">
        <v>84</v>
      </c>
      <c r="O60" s="205"/>
      <c r="P60" s="205"/>
      <c r="Q60" s="205"/>
      <c r="R60" s="205"/>
      <c r="S60" s="205"/>
      <c r="T60" s="205"/>
      <c r="U60" s="205"/>
      <c r="V60" s="205"/>
      <c r="W60" s="205"/>
      <c r="X60" s="205"/>
      <c r="Y60" s="205"/>
      <c r="Z60" s="205"/>
      <c r="AA60" s="205"/>
      <c r="AB60" s="205"/>
    </row>
    <row r="61" spans="1:40" ht="41.25" customHeight="1" x14ac:dyDescent="0.4">
      <c r="A61" s="283" t="s">
        <v>85</v>
      </c>
      <c r="B61" s="284"/>
      <c r="C61" s="46" t="s">
        <v>86</v>
      </c>
      <c r="D61" s="47"/>
      <c r="E61" s="48" t="s">
        <v>87</v>
      </c>
      <c r="F61" s="47"/>
      <c r="G61" s="194" t="s">
        <v>88</v>
      </c>
      <c r="H61" s="194"/>
      <c r="I61" s="194"/>
      <c r="J61" s="194"/>
      <c r="K61" s="194"/>
      <c r="L61" s="194"/>
      <c r="M61" s="195"/>
      <c r="N61" t="s">
        <v>89</v>
      </c>
    </row>
    <row r="62" spans="1:40" ht="20.100000000000001" customHeight="1" x14ac:dyDescent="0.4">
      <c r="A62" s="196" t="s">
        <v>90</v>
      </c>
      <c r="B62" s="197"/>
      <c r="C62" s="285"/>
      <c r="D62" s="286"/>
      <c r="E62" s="286"/>
      <c r="F62" s="286"/>
      <c r="G62" s="286"/>
      <c r="H62" s="286"/>
      <c r="I62" s="286"/>
      <c r="J62" s="286"/>
      <c r="K62" s="286"/>
      <c r="L62" s="286"/>
      <c r="M62" s="287"/>
    </row>
    <row r="63" spans="1:40" ht="39" customHeight="1" x14ac:dyDescent="0.4">
      <c r="A63" s="189" t="s">
        <v>91</v>
      </c>
      <c r="B63" s="190"/>
      <c r="C63" s="191"/>
      <c r="D63" s="192"/>
      <c r="E63" s="192"/>
      <c r="F63" s="192"/>
      <c r="G63" s="192"/>
      <c r="H63" s="192"/>
      <c r="I63" s="192"/>
      <c r="J63" s="192"/>
      <c r="K63" s="192"/>
      <c r="L63" s="192"/>
      <c r="M63" s="193"/>
      <c r="N63" s="206" t="s">
        <v>269</v>
      </c>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row>
    <row r="64" spans="1:40" ht="20.100000000000001" customHeight="1" x14ac:dyDescent="0.4">
      <c r="A64" s="288" t="s">
        <v>92</v>
      </c>
      <c r="B64" s="289"/>
      <c r="C64" s="290"/>
      <c r="D64" s="291"/>
      <c r="E64" s="291"/>
      <c r="F64" s="291"/>
      <c r="G64" s="291"/>
      <c r="H64" s="291"/>
      <c r="I64" s="291"/>
      <c r="J64" s="291"/>
      <c r="K64" s="291"/>
      <c r="L64" s="291"/>
      <c r="M64" s="292"/>
      <c r="N64" s="187" t="s">
        <v>270</v>
      </c>
      <c r="O64" s="188"/>
      <c r="P64" s="188"/>
      <c r="Q64" s="188"/>
      <c r="R64" s="188"/>
      <c r="S64" s="188"/>
      <c r="T64" s="188"/>
      <c r="U64" s="188"/>
      <c r="V64" s="188"/>
      <c r="W64" s="188"/>
      <c r="X64" s="188"/>
      <c r="Y64" s="188"/>
      <c r="Z64" s="188"/>
      <c r="AA64" s="188"/>
      <c r="AB64" s="188"/>
      <c r="AC64" s="188"/>
      <c r="AD64" s="188"/>
      <c r="AE64" s="188"/>
      <c r="AF64" s="188"/>
      <c r="AG64" s="188"/>
      <c r="AH64" s="18"/>
      <c r="AI64" s="18"/>
      <c r="AJ64" s="18"/>
      <c r="AK64" s="18"/>
      <c r="AL64" s="18"/>
      <c r="AM64" s="18"/>
      <c r="AN64" s="18"/>
    </row>
    <row r="65" spans="1:40" ht="20.100000000000001" customHeight="1" x14ac:dyDescent="0.4">
      <c r="A65" s="208" t="s">
        <v>93</v>
      </c>
      <c r="B65" s="209"/>
      <c r="C65" s="184" t="s">
        <v>94</v>
      </c>
      <c r="D65" s="184"/>
      <c r="E65" s="184"/>
      <c r="F65" s="184"/>
      <c r="G65" s="184"/>
      <c r="H65" s="185" t="s">
        <v>95</v>
      </c>
      <c r="I65" s="185"/>
      <c r="J65" s="185"/>
      <c r="K65" s="185"/>
      <c r="L65" s="185"/>
      <c r="M65" s="186"/>
      <c r="N65" s="207" t="s">
        <v>271</v>
      </c>
      <c r="O65" s="188"/>
      <c r="P65" s="188"/>
      <c r="Q65" s="188"/>
      <c r="R65" s="188"/>
      <c r="S65" s="188"/>
      <c r="T65" s="188"/>
      <c r="U65" s="188"/>
      <c r="V65" s="188"/>
      <c r="W65" s="188"/>
      <c r="X65" s="188"/>
      <c r="Y65" s="188"/>
      <c r="Z65" s="188"/>
      <c r="AA65" s="188"/>
      <c r="AB65" s="188"/>
      <c r="AC65" s="188"/>
      <c r="AD65" s="188"/>
      <c r="AE65" s="18"/>
      <c r="AF65" s="18"/>
      <c r="AG65" s="18"/>
      <c r="AH65" s="18"/>
      <c r="AI65" s="18"/>
      <c r="AJ65" s="18"/>
      <c r="AK65" s="18"/>
      <c r="AL65" s="18"/>
      <c r="AM65" s="18"/>
      <c r="AN65" s="18"/>
    </row>
    <row r="66" spans="1:40" ht="20.100000000000001" customHeight="1" x14ac:dyDescent="0.4">
      <c r="A66" s="210"/>
      <c r="B66" s="211"/>
      <c r="C66" s="93" t="str">
        <f>IF(Q67=2,"「データ登録申請書」の入力をお願いいたします。","")</f>
        <v>「データ登録申請書」の入力をお願いいたします。</v>
      </c>
      <c r="D66" s="92"/>
      <c r="E66" s="92"/>
      <c r="F66" s="92"/>
      <c r="G66" s="92"/>
      <c r="H66" s="92"/>
      <c r="I66" s="92"/>
      <c r="J66" s="92"/>
      <c r="K66" s="92"/>
      <c r="L66" s="92"/>
      <c r="M66" s="78"/>
      <c r="N66" t="s">
        <v>96</v>
      </c>
    </row>
    <row r="67" spans="1:40" ht="20.100000000000001" customHeight="1" x14ac:dyDescent="0.4">
      <c r="A67" s="319" t="s">
        <v>97</v>
      </c>
      <c r="B67" s="320"/>
      <c r="C67" s="321"/>
      <c r="D67" s="322"/>
      <c r="E67" s="322"/>
      <c r="F67" s="322"/>
      <c r="G67" s="322"/>
      <c r="H67" s="322"/>
      <c r="I67" s="322"/>
      <c r="J67" s="322"/>
      <c r="K67" s="322"/>
      <c r="L67" s="322"/>
      <c r="M67" s="323"/>
      <c r="Q67" s="94">
        <v>2</v>
      </c>
    </row>
    <row r="68" spans="1:40" ht="20.100000000000001" customHeight="1" thickBot="1" x14ac:dyDescent="0.45">
      <c r="A68" s="270" t="s">
        <v>98</v>
      </c>
      <c r="B68" s="271"/>
      <c r="C68" s="275"/>
      <c r="D68" s="276"/>
      <c r="E68" s="276"/>
      <c r="F68" s="276"/>
      <c r="G68" s="276"/>
      <c r="H68" s="276"/>
      <c r="I68" s="276"/>
      <c r="J68" s="276"/>
      <c r="K68" s="276"/>
      <c r="L68" s="276"/>
      <c r="M68" s="277"/>
    </row>
    <row r="69" spans="1:40" ht="20.100000000000001" customHeight="1" x14ac:dyDescent="0.4">
      <c r="A69" s="254" t="s">
        <v>99</v>
      </c>
      <c r="B69" s="255"/>
      <c r="C69" s="49" t="s">
        <v>100</v>
      </c>
      <c r="D69" s="249"/>
      <c r="E69" s="250"/>
      <c r="F69" s="49" t="s">
        <v>101</v>
      </c>
      <c r="G69" s="249"/>
      <c r="H69" s="253"/>
      <c r="I69" s="253"/>
      <c r="J69" s="50" t="s">
        <v>102</v>
      </c>
      <c r="K69" s="249"/>
      <c r="L69" s="251"/>
      <c r="M69" s="252"/>
      <c r="N69" s="19" t="s">
        <v>103</v>
      </c>
    </row>
    <row r="70" spans="1:40" ht="20.100000000000001" customHeight="1" x14ac:dyDescent="0.4">
      <c r="A70" s="256"/>
      <c r="B70" s="257"/>
      <c r="C70" s="258"/>
      <c r="D70" s="259"/>
      <c r="E70" s="259"/>
      <c r="F70" s="259"/>
      <c r="G70" s="259"/>
      <c r="H70" s="259"/>
      <c r="I70" s="259"/>
      <c r="J70" s="259"/>
      <c r="K70" s="259"/>
      <c r="L70" s="259"/>
      <c r="M70" s="260"/>
      <c r="N70" s="58" t="s">
        <v>262</v>
      </c>
    </row>
    <row r="71" spans="1:40" ht="20.100000000000001" customHeight="1" x14ac:dyDescent="0.4">
      <c r="A71" s="261" t="s">
        <v>104</v>
      </c>
      <c r="B71" s="262"/>
      <c r="C71" s="267"/>
      <c r="D71" s="268"/>
      <c r="E71" s="268"/>
      <c r="F71" s="268"/>
      <c r="G71" s="264" t="s">
        <v>105</v>
      </c>
      <c r="H71" s="264"/>
      <c r="I71" s="264"/>
      <c r="J71" s="265"/>
      <c r="K71" s="265"/>
      <c r="L71" s="265"/>
      <c r="M71" s="266"/>
      <c r="N71" t="s">
        <v>261</v>
      </c>
    </row>
    <row r="72" spans="1:40" ht="20.100000000000001" customHeight="1" x14ac:dyDescent="0.4">
      <c r="A72" s="256"/>
      <c r="B72" s="257"/>
      <c r="C72" s="263" t="s">
        <v>106</v>
      </c>
      <c r="D72" s="264"/>
      <c r="E72" s="265"/>
      <c r="F72" s="265"/>
      <c r="G72" s="265"/>
      <c r="H72" s="265"/>
      <c r="I72" s="265"/>
      <c r="J72" s="265"/>
      <c r="K72" s="265"/>
      <c r="L72" s="265"/>
      <c r="M72" s="266"/>
      <c r="N72" s="354" t="s">
        <v>272</v>
      </c>
      <c r="O72" s="188"/>
      <c r="P72" s="188"/>
      <c r="Q72" s="188"/>
      <c r="R72" s="188"/>
      <c r="S72" s="188"/>
      <c r="T72" s="188"/>
      <c r="U72" s="188"/>
      <c r="V72" s="188"/>
      <c r="W72" s="188"/>
      <c r="X72" s="188"/>
      <c r="Y72" s="188"/>
      <c r="Z72" s="188"/>
      <c r="AA72" s="188"/>
      <c r="AB72" s="188"/>
    </row>
    <row r="73" spans="1:40" ht="21" customHeight="1" x14ac:dyDescent="0.4">
      <c r="A73" s="309" t="s">
        <v>107</v>
      </c>
      <c r="B73" s="309"/>
      <c r="C73" s="310" t="s">
        <v>108</v>
      </c>
      <c r="D73" s="311"/>
      <c r="E73" s="311"/>
      <c r="F73" s="311"/>
      <c r="G73" s="311"/>
      <c r="H73" s="311"/>
      <c r="I73" s="311"/>
      <c r="J73" s="311"/>
      <c r="K73" s="311"/>
      <c r="L73" s="311"/>
      <c r="M73" s="312"/>
    </row>
    <row r="74" spans="1:40" ht="16.5" customHeight="1" x14ac:dyDescent="0.4">
      <c r="A74" s="51"/>
      <c r="B74" s="51"/>
      <c r="C74" s="52"/>
      <c r="D74" s="52"/>
      <c r="E74" s="52"/>
      <c r="F74" s="52"/>
      <c r="G74" s="52"/>
      <c r="H74" s="52"/>
      <c r="I74" s="52"/>
      <c r="J74" s="52"/>
      <c r="K74" s="52"/>
      <c r="L74" s="52"/>
      <c r="M74" s="52"/>
    </row>
    <row r="75" spans="1:40" ht="16.5" customHeight="1" thickBot="1" x14ac:dyDescent="0.45">
      <c r="A75" s="313" t="s">
        <v>109</v>
      </c>
      <c r="B75" s="313"/>
      <c r="C75" s="313"/>
      <c r="D75" s="52"/>
      <c r="E75" s="52"/>
      <c r="F75" s="52"/>
      <c r="G75" s="52"/>
      <c r="H75" s="52"/>
      <c r="I75" s="52"/>
      <c r="J75" s="52"/>
      <c r="K75" s="52"/>
      <c r="L75" s="52"/>
      <c r="M75" s="52"/>
    </row>
    <row r="76" spans="1:40" x14ac:dyDescent="0.4">
      <c r="A76" s="227" t="s">
        <v>110</v>
      </c>
      <c r="B76" s="228"/>
      <c r="C76" s="231"/>
      <c r="D76" s="232"/>
      <c r="E76" s="232"/>
      <c r="F76" s="232"/>
      <c r="G76" s="232"/>
      <c r="H76" s="232"/>
      <c r="I76" s="232"/>
      <c r="J76" s="232"/>
      <c r="K76" s="232"/>
      <c r="L76" s="232"/>
      <c r="M76" s="233"/>
    </row>
    <row r="77" spans="1:40" x14ac:dyDescent="0.4">
      <c r="A77" s="229"/>
      <c r="B77" s="230"/>
      <c r="C77" s="173"/>
      <c r="D77" s="174"/>
      <c r="E77" s="174"/>
      <c r="F77" s="174"/>
      <c r="G77" s="174"/>
      <c r="H77" s="174"/>
      <c r="I77" s="174"/>
      <c r="J77" s="174"/>
      <c r="K77" s="174"/>
      <c r="L77" s="174"/>
      <c r="M77" s="175"/>
    </row>
    <row r="78" spans="1:40" x14ac:dyDescent="0.4">
      <c r="A78" s="229"/>
      <c r="B78" s="230"/>
      <c r="C78" s="173"/>
      <c r="D78" s="174"/>
      <c r="E78" s="174"/>
      <c r="F78" s="174"/>
      <c r="G78" s="174"/>
      <c r="H78" s="174"/>
      <c r="I78" s="174"/>
      <c r="J78" s="174"/>
      <c r="K78" s="174"/>
      <c r="L78" s="174"/>
      <c r="M78" s="175"/>
    </row>
    <row r="79" spans="1:40" x14ac:dyDescent="0.4">
      <c r="A79" s="229"/>
      <c r="B79" s="230"/>
      <c r="C79" s="173"/>
      <c r="D79" s="174"/>
      <c r="E79" s="174"/>
      <c r="F79" s="174"/>
      <c r="G79" s="174"/>
      <c r="H79" s="174"/>
      <c r="I79" s="174"/>
      <c r="J79" s="174"/>
      <c r="K79" s="174"/>
      <c r="L79" s="174"/>
      <c r="M79" s="175"/>
    </row>
    <row r="80" spans="1:40" ht="23.25" customHeight="1" x14ac:dyDescent="0.4">
      <c r="A80" s="234" t="s">
        <v>111</v>
      </c>
      <c r="B80" s="235"/>
      <c r="C80" s="240"/>
      <c r="D80" s="241"/>
      <c r="E80" s="241"/>
      <c r="F80" s="241"/>
      <c r="G80" s="241"/>
      <c r="H80" s="241"/>
      <c r="I80" s="241"/>
      <c r="J80" s="241"/>
      <c r="K80" s="241"/>
      <c r="L80" s="241"/>
      <c r="M80" s="242"/>
    </row>
    <row r="81" spans="1:13" x14ac:dyDescent="0.4">
      <c r="A81" s="236"/>
      <c r="B81" s="237"/>
      <c r="C81" s="243"/>
      <c r="D81" s="244"/>
      <c r="E81" s="244"/>
      <c r="F81" s="244"/>
      <c r="G81" s="244"/>
      <c r="H81" s="244"/>
      <c r="I81" s="244"/>
      <c r="J81" s="244"/>
      <c r="K81" s="244"/>
      <c r="L81" s="244"/>
      <c r="M81" s="245"/>
    </row>
    <row r="82" spans="1:13" ht="19.5" thickBot="1" x14ac:dyDescent="0.45">
      <c r="A82" s="238"/>
      <c r="B82" s="239"/>
      <c r="C82" s="246"/>
      <c r="D82" s="247"/>
      <c r="E82" s="247"/>
      <c r="F82" s="247"/>
      <c r="G82" s="247"/>
      <c r="H82" s="247"/>
      <c r="I82" s="247"/>
      <c r="J82" s="247"/>
      <c r="K82" s="247"/>
      <c r="L82" s="247"/>
      <c r="M82" s="248"/>
    </row>
    <row r="83" spans="1:13" x14ac:dyDescent="0.4">
      <c r="A83" s="53"/>
      <c r="B83" s="53"/>
      <c r="C83" s="53"/>
      <c r="D83" s="53"/>
      <c r="E83" s="53"/>
      <c r="F83" s="53"/>
      <c r="G83" s="53"/>
      <c r="H83" s="53"/>
      <c r="I83" s="53"/>
      <c r="J83" s="53"/>
      <c r="K83" s="53"/>
      <c r="L83" s="53"/>
      <c r="M83" s="53"/>
    </row>
    <row r="84" spans="1:13" ht="16.5" customHeight="1" x14ac:dyDescent="0.4">
      <c r="A84" s="269" t="s">
        <v>112</v>
      </c>
      <c r="B84" s="269"/>
      <c r="C84" s="269"/>
      <c r="D84" s="269"/>
      <c r="E84" s="269"/>
      <c r="F84" s="269"/>
      <c r="G84" s="269"/>
      <c r="H84" s="269"/>
      <c r="I84" s="269"/>
      <c r="J84" s="269"/>
      <c r="K84" s="269"/>
      <c r="L84" s="269"/>
      <c r="M84" s="269"/>
    </row>
    <row r="85" spans="1:13" x14ac:dyDescent="0.4">
      <c r="A85" s="14"/>
      <c r="B85" s="14"/>
      <c r="C85" s="14"/>
      <c r="D85" s="14"/>
      <c r="E85" s="14"/>
      <c r="F85" s="14"/>
      <c r="G85" s="14"/>
      <c r="H85" s="14"/>
      <c r="I85" s="14"/>
      <c r="J85" s="54"/>
      <c r="K85" s="14"/>
      <c r="L85" s="14"/>
      <c r="M85" s="14"/>
    </row>
  </sheetData>
  <sheetProtection algorithmName="SHA-512" hashValue="+QOEwKnz2OVbSQKDGw4pxaPE6L7XBk7GVJZhcmQq1fDBZZpqZGw2QLWR5SyUo0BAYc5T6m8+Yl1s4b/WIzm7ag==" saltValue="RkpHxqB61dqX0SXPM1nGnA==" spinCount="100000" sheet="1" formatCells="0"/>
  <mergeCells count="142">
    <mergeCell ref="N72:AB72"/>
    <mergeCell ref="A19:B23"/>
    <mergeCell ref="A17:B18"/>
    <mergeCell ref="K24:M25"/>
    <mergeCell ref="I24:J25"/>
    <mergeCell ref="H24:H25"/>
    <mergeCell ref="G24:G25"/>
    <mergeCell ref="C18:D18"/>
    <mergeCell ref="C17:D17"/>
    <mergeCell ref="D28:G28"/>
    <mergeCell ref="I36:M36"/>
    <mergeCell ref="C23:D23"/>
    <mergeCell ref="C24:D25"/>
    <mergeCell ref="E24:F25"/>
    <mergeCell ref="A28:B42"/>
    <mergeCell ref="C42:M42"/>
    <mergeCell ref="H27:M27"/>
    <mergeCell ref="I35:M35"/>
    <mergeCell ref="I34:M34"/>
    <mergeCell ref="I33:M33"/>
    <mergeCell ref="I32:M32"/>
    <mergeCell ref="I28:M28"/>
    <mergeCell ref="I29:M29"/>
    <mergeCell ref="E17:F17"/>
    <mergeCell ref="E18:F18"/>
    <mergeCell ref="I15:J15"/>
    <mergeCell ref="K15:M15"/>
    <mergeCell ref="E21:F21"/>
    <mergeCell ref="C19:D19"/>
    <mergeCell ref="E20:F20"/>
    <mergeCell ref="I19:J19"/>
    <mergeCell ref="C20:D20"/>
    <mergeCell ref="K19:M19"/>
    <mergeCell ref="K20:M20"/>
    <mergeCell ref="C10:G10"/>
    <mergeCell ref="A67:B67"/>
    <mergeCell ref="C67:M67"/>
    <mergeCell ref="E11:I12"/>
    <mergeCell ref="A16:B16"/>
    <mergeCell ref="A6:C6"/>
    <mergeCell ref="I18:J18"/>
    <mergeCell ref="A10:B10"/>
    <mergeCell ref="C14:D14"/>
    <mergeCell ref="C15:D15"/>
    <mergeCell ref="A11:B15"/>
    <mergeCell ref="I17:J17"/>
    <mergeCell ref="E15:F15"/>
    <mergeCell ref="E14:F14"/>
    <mergeCell ref="C11:C13"/>
    <mergeCell ref="K14:M14"/>
    <mergeCell ref="I14:J14"/>
    <mergeCell ref="L16:M16"/>
    <mergeCell ref="K17:M17"/>
    <mergeCell ref="K18:M18"/>
    <mergeCell ref="C21:D21"/>
    <mergeCell ref="A43:B43"/>
    <mergeCell ref="D30:G30"/>
    <mergeCell ref="G14:H14"/>
    <mergeCell ref="A84:M84"/>
    <mergeCell ref="A68:B68"/>
    <mergeCell ref="K11:M11"/>
    <mergeCell ref="C68:M68"/>
    <mergeCell ref="C27:D27"/>
    <mergeCell ref="A24:B27"/>
    <mergeCell ref="A61:B61"/>
    <mergeCell ref="C62:M62"/>
    <mergeCell ref="A64:B64"/>
    <mergeCell ref="C64:M64"/>
    <mergeCell ref="D11:D12"/>
    <mergeCell ref="K12:M12"/>
    <mergeCell ref="C16:J16"/>
    <mergeCell ref="I20:J20"/>
    <mergeCell ref="E19:F19"/>
    <mergeCell ref="C44:M44"/>
    <mergeCell ref="A44:B44"/>
    <mergeCell ref="I21:J21"/>
    <mergeCell ref="K21:M21"/>
    <mergeCell ref="A73:B73"/>
    <mergeCell ref="C73:M73"/>
    <mergeCell ref="A75:C75"/>
    <mergeCell ref="E13:M13"/>
    <mergeCell ref="G15:H15"/>
    <mergeCell ref="A76:B79"/>
    <mergeCell ref="C76:M79"/>
    <mergeCell ref="A80:B82"/>
    <mergeCell ref="C80:M82"/>
    <mergeCell ref="D69:E69"/>
    <mergeCell ref="K69:M69"/>
    <mergeCell ref="G69:I69"/>
    <mergeCell ref="A69:B70"/>
    <mergeCell ref="C70:M70"/>
    <mergeCell ref="A71:B72"/>
    <mergeCell ref="C72:D72"/>
    <mergeCell ref="E72:M72"/>
    <mergeCell ref="J71:M71"/>
    <mergeCell ref="C71:F71"/>
    <mergeCell ref="G71:I71"/>
    <mergeCell ref="C22:D22"/>
    <mergeCell ref="E22:F22"/>
    <mergeCell ref="I22:J22"/>
    <mergeCell ref="K22:M22"/>
    <mergeCell ref="E23:M23"/>
    <mergeCell ref="D29:G29"/>
    <mergeCell ref="E27:F27"/>
    <mergeCell ref="D38:G38"/>
    <mergeCell ref="D37:G37"/>
    <mergeCell ref="D32:G32"/>
    <mergeCell ref="D33:G33"/>
    <mergeCell ref="C26:D26"/>
    <mergeCell ref="E26:M26"/>
    <mergeCell ref="I30:M30"/>
    <mergeCell ref="I31:M31"/>
    <mergeCell ref="I38:M38"/>
    <mergeCell ref="I37:M37"/>
    <mergeCell ref="D31:G31"/>
    <mergeCell ref="D36:G36"/>
    <mergeCell ref="D35:G35"/>
    <mergeCell ref="D34:G34"/>
    <mergeCell ref="C65:G65"/>
    <mergeCell ref="H65:M65"/>
    <mergeCell ref="N64:AG64"/>
    <mergeCell ref="A63:B63"/>
    <mergeCell ref="C63:M63"/>
    <mergeCell ref="G61:M61"/>
    <mergeCell ref="A62:B62"/>
    <mergeCell ref="A60:B60"/>
    <mergeCell ref="C60:G60"/>
    <mergeCell ref="H60:M60"/>
    <mergeCell ref="N60:AB60"/>
    <mergeCell ref="N63:AN63"/>
    <mergeCell ref="N65:AD65"/>
    <mergeCell ref="A65:B66"/>
    <mergeCell ref="C45:M47"/>
    <mergeCell ref="A48:B59"/>
    <mergeCell ref="C48:M59"/>
    <mergeCell ref="D39:G39"/>
    <mergeCell ref="I39:M39"/>
    <mergeCell ref="D40:G40"/>
    <mergeCell ref="I40:M40"/>
    <mergeCell ref="D41:G41"/>
    <mergeCell ref="C43:M43"/>
    <mergeCell ref="A45:B47"/>
  </mergeCells>
  <phoneticPr fontId="2"/>
  <conditionalFormatting sqref="C45:M47">
    <cfRule type="cellIs" dxfId="32" priority="1" operator="equal">
      <formula>" "</formula>
    </cfRule>
  </conditionalFormatting>
  <conditionalFormatting sqref="C48:M59">
    <cfRule type="cellIs" dxfId="31" priority="11" operator="equal">
      <formula>" "</formula>
    </cfRule>
  </conditionalFormatting>
  <conditionalFormatting sqref="E26:M26">
    <cfRule type="cellIs" dxfId="30" priority="13" operator="equal">
      <formula>" "</formula>
    </cfRule>
  </conditionalFormatting>
  <conditionalFormatting sqref="K12:M12">
    <cfRule type="cellIs" dxfId="29" priority="9" operator="equal">
      <formula>" "</formula>
    </cfRule>
  </conditionalFormatting>
  <conditionalFormatting sqref="N21:Z21">
    <cfRule type="expression" dxfId="28" priority="3">
      <formula>$H$22="無"</formula>
    </cfRule>
    <cfRule type="expression" dxfId="27" priority="4">
      <formula>$H$21="無"</formula>
    </cfRule>
    <cfRule type="expression" dxfId="26" priority="5">
      <formula>$H$20="無"</formula>
    </cfRule>
    <cfRule type="expression" dxfId="25" priority="6">
      <formula>$H$19="無"</formula>
    </cfRule>
    <cfRule type="expression" dxfId="24" priority="7">
      <formula>$H$18="無"</formula>
    </cfRule>
  </conditionalFormatting>
  <dataValidations count="5">
    <dataValidation type="list" allowBlank="1" showInputMessage="1" showErrorMessage="1" sqref="D61 F61" xr:uid="{00000000-0002-0000-0000-000000000000}">
      <formula1>"A,B,C,D,E,F,G"</formula1>
    </dataValidation>
    <dataValidation type="list" allowBlank="1" showInputMessage="1" showErrorMessage="1" sqref="L10" xr:uid="{00000000-0002-0000-0000-000001000000}">
      <formula1>"1, 2, 3, 4, 5, 6, 7, 8, 9, 10, 11, 12, 13, 14, 15, 16, 17, 18, 19, 20, 21, 22, 23, 24, 25, 26, 27, 28, 29, 30, 31"</formula1>
    </dataValidation>
    <dataValidation type="list" allowBlank="1" showInputMessage="1" showErrorMessage="1" sqref="J10" xr:uid="{00000000-0002-0000-0000-000002000000}">
      <formula1>"1, 2, 3, 4, 5, 6, 7, 8, 9, 10, 11, 12"</formula1>
    </dataValidation>
    <dataValidation type="list" allowBlank="1" showInputMessage="1" showErrorMessage="1" sqref="H10" xr:uid="{00000000-0002-0000-0000-000003000000}">
      <formula1>"2025,2026,2027,2028,2029,2030,2031,2032,2033"</formula1>
    </dataValidation>
    <dataValidation type="list" allowBlank="1" showInputMessage="1" showErrorMessage="1" sqref="H18:H22" xr:uid="{9AD33323-DCD4-433C-A57D-6654BCEF96F0}">
      <formula1>"有, 無"</formula1>
    </dataValidation>
  </dataValidations>
  <hyperlinks>
    <hyperlink ref="A2" r:id="rId1" xr:uid="{94E3DE8E-1B05-46C6-BCCF-97A978F8109E}"/>
    <hyperlink ref="N64" r:id="rId2" display="←利用種別で「機器利用」を選択の場合、X線発生装置（利用希望設備の下線付き装置）利用者は必ず提出してください。誓約書は https://www.arim.uec.ac.jp/guide.html からダウンロード可能です。" xr:uid="{A99D73C2-FA67-4203-8995-D0735822029D}"/>
    <hyperlink ref="N60:AB60" r:id="rId3" location="usage" display="https://www.arim.uec.ac.jp/guide.html - usage" xr:uid="{BE39B90B-7450-461F-8E4E-8B6A7B38CD9C}"/>
    <hyperlink ref="N63" r:id="rId4" display="← ARIM事業では利用報告書を検索可能な形で公開しています。秘密情報の記載は不要です。 https://nanonet.mext.go.jp/user_report.php なお、公開が難しい場合にはARIM事業以外での支援が可能な場合もございますので、arim＠cia.uec.ac.jpへご相談ください。" xr:uid="{EAA7200F-E524-4D14-B8BC-96F63B54FA8B}"/>
    <hyperlink ref="N72:AB72" r:id="rId5" display="　試行的利用制度（ https://nanonet.go.jp/page/dir000182.html ）に関しては、 arim＠cia.uec.ac.jp までお問い合わせください。" xr:uid="{6B551249-27EB-4C1F-8A6A-3DA8A47AA0B2}"/>
    <hyperlink ref="N65:AD65" r:id="rId6" display="← ARIM事業では、マテリアルデータの利活用（ https://nanonet.go.jp/data_service/arim_data.php ）による、マテリアル革新力の強化を推進しています。" xr:uid="{12B3D056-F7EC-45D9-B4E8-B1B00F1D1F61}"/>
    <hyperlink ref="N63:AN63" r:id="rId7" display="https://nanonet.go.jp/user_report.php" xr:uid="{3642D488-34B4-41B4-AFA0-B84275EFA225}"/>
    <hyperlink ref="N64:AG64" r:id="rId8" location="document" display="← 誓約書は https://www.arim.uec.ac.jp/guide.html#document に掲載しています。ご利用の開始までにご提出をお願いいたします。（電子データ可）" xr:uid="{3F8C3A81-A768-442E-98B9-A3E283C4FDED}"/>
  </hyperlinks>
  <pageMargins left="0.7" right="0.7" top="0.75" bottom="0.75" header="0.3" footer="0.3"/>
  <pageSetup paperSize="9" scale="26" fitToHeight="0" orientation="portrait" horizontalDpi="1200" verticalDpi="1200" r:id="rId9"/>
  <colBreaks count="1" manualBreakCount="1">
    <brk id="16" max="1048575" man="1"/>
  </colBreaks>
  <drawing r:id="rId10"/>
  <legacyDrawing r:id="rId11"/>
  <mc:AlternateContent xmlns:mc="http://schemas.openxmlformats.org/markup-compatibility/2006">
    <mc:Choice Requires="x14">
      <controls>
        <mc:AlternateContent xmlns:mc="http://schemas.openxmlformats.org/markup-compatibility/2006">
          <mc:Choice Requires="x14">
            <control shapeId="4097" r:id="rId12" name="試行的利用">
              <controlPr defaultSize="0" autoFill="0" autoLine="0" autoPict="0">
                <anchor moveWithCells="1">
                  <from>
                    <xdr:col>2</xdr:col>
                    <xdr:colOff>28575</xdr:colOff>
                    <xdr:row>70</xdr:row>
                    <xdr:rowOff>19050</xdr:rowOff>
                  </from>
                  <to>
                    <xdr:col>4</xdr:col>
                    <xdr:colOff>790575</xdr:colOff>
                    <xdr:row>71</xdr:row>
                    <xdr:rowOff>0</xdr:rowOff>
                  </to>
                </anchor>
              </controlPr>
            </control>
          </mc:Choice>
        </mc:AlternateContent>
        <mc:AlternateContent xmlns:mc="http://schemas.openxmlformats.org/markup-compatibility/2006">
          <mc:Choice Requires="x14">
            <control shapeId="4098" r:id="rId13" name="共同研究">
              <controlPr defaultSize="0" autoFill="0" autoLine="0" autoPict="0" altText=" 共同研究利用の際、利用の結果得られた情報の利用権限を電気通信大学に譲渡いたします。">
                <anchor moveWithCells="1">
                  <from>
                    <xdr:col>2</xdr:col>
                    <xdr:colOff>28575</xdr:colOff>
                    <xdr:row>69</xdr:row>
                    <xdr:rowOff>0</xdr:rowOff>
                  </from>
                  <to>
                    <xdr:col>10</xdr:col>
                    <xdr:colOff>47625</xdr:colOff>
                    <xdr:row>69</xdr:row>
                    <xdr:rowOff>238125</xdr:rowOff>
                  </to>
                </anchor>
              </controlPr>
            </control>
          </mc:Choice>
        </mc:AlternateContent>
        <mc:AlternateContent xmlns:mc="http://schemas.openxmlformats.org/markup-compatibility/2006">
          <mc:Choice Requires="x14">
            <control shapeId="4099" r:id="rId14" name="確認事項2">
              <controlPr defaultSize="0" autoFill="0" autoLine="0" autoPict="0">
                <anchor moveWithCells="1">
                  <from>
                    <xdr:col>2</xdr:col>
                    <xdr:colOff>85725</xdr:colOff>
                    <xdr:row>67</xdr:row>
                    <xdr:rowOff>19050</xdr:rowOff>
                  </from>
                  <to>
                    <xdr:col>9</xdr:col>
                    <xdr:colOff>581025</xdr:colOff>
                    <xdr:row>67</xdr:row>
                    <xdr:rowOff>238125</xdr:rowOff>
                  </to>
                </anchor>
              </controlPr>
            </control>
          </mc:Choice>
        </mc:AlternateContent>
        <mc:AlternateContent xmlns:mc="http://schemas.openxmlformats.org/markup-compatibility/2006">
          <mc:Choice Requires="x14">
            <control shapeId="4100" r:id="rId15" name="確認事項1">
              <controlPr defaultSize="0" autoFill="0" autoLine="0" autoPict="0">
                <anchor moveWithCells="1">
                  <from>
                    <xdr:col>2</xdr:col>
                    <xdr:colOff>85725</xdr:colOff>
                    <xdr:row>66</xdr:row>
                    <xdr:rowOff>19050</xdr:rowOff>
                  </from>
                  <to>
                    <xdr:col>9</xdr:col>
                    <xdr:colOff>581025</xdr:colOff>
                    <xdr:row>66</xdr:row>
                    <xdr:rowOff>238125</xdr:rowOff>
                  </to>
                </anchor>
              </controlPr>
            </control>
          </mc:Choice>
        </mc:AlternateContent>
        <mc:AlternateContent xmlns:mc="http://schemas.openxmlformats.org/markup-compatibility/2006">
          <mc:Choice Requires="x14">
            <control shapeId="4101" r:id="rId16" name="X線装置利用">
              <controlPr defaultSize="0" autoFill="0" autoLine="0" autoPict="0">
                <anchor moveWithCells="1">
                  <from>
                    <xdr:col>2</xdr:col>
                    <xdr:colOff>85725</xdr:colOff>
                    <xdr:row>63</xdr:row>
                    <xdr:rowOff>19050</xdr:rowOff>
                  </from>
                  <to>
                    <xdr:col>9</xdr:col>
                    <xdr:colOff>581025</xdr:colOff>
                    <xdr:row>63</xdr:row>
                    <xdr:rowOff>238125</xdr:rowOff>
                  </to>
                </anchor>
              </controlPr>
            </control>
          </mc:Choice>
        </mc:AlternateContent>
        <mc:AlternateContent xmlns:mc="http://schemas.openxmlformats.org/markup-compatibility/2006">
          <mc:Choice Requires="x14">
            <control shapeId="4102" r:id="rId17" name="利用内容の公開">
              <controlPr defaultSize="0" autoFill="0" autoLine="0" autoPict="0">
                <anchor moveWithCells="1">
                  <from>
                    <xdr:col>2</xdr:col>
                    <xdr:colOff>85725</xdr:colOff>
                    <xdr:row>62</xdr:row>
                    <xdr:rowOff>133350</xdr:rowOff>
                  </from>
                  <to>
                    <xdr:col>9</xdr:col>
                    <xdr:colOff>581025</xdr:colOff>
                    <xdr:row>62</xdr:row>
                    <xdr:rowOff>352425</xdr:rowOff>
                  </to>
                </anchor>
              </controlPr>
            </control>
          </mc:Choice>
        </mc:AlternateContent>
        <mc:AlternateContent xmlns:mc="http://schemas.openxmlformats.org/markup-compatibility/2006">
          <mc:Choice Requires="x14">
            <control shapeId="4103" r:id="rId18" name="同意">
              <controlPr defaultSize="0" autoFill="0" autoLine="0" autoPict="0">
                <anchor moveWithCells="1">
                  <from>
                    <xdr:col>2</xdr:col>
                    <xdr:colOff>85725</xdr:colOff>
                    <xdr:row>61</xdr:row>
                    <xdr:rowOff>19050</xdr:rowOff>
                  </from>
                  <to>
                    <xdr:col>9</xdr:col>
                    <xdr:colOff>581025</xdr:colOff>
                    <xdr:row>61</xdr:row>
                    <xdr:rowOff>238125</xdr:rowOff>
                  </to>
                </anchor>
              </controlPr>
            </control>
          </mc:Choice>
        </mc:AlternateContent>
        <mc:AlternateContent xmlns:mc="http://schemas.openxmlformats.org/markup-compatibility/2006">
          <mc:Choice Requires="x14">
            <control shapeId="2" r:id="rId19" name="UE-021NMR(ECZL-500R)">
              <controlPr defaultSize="0" autoFill="0" autoLine="0" autoPict="0">
                <anchor moveWithCells="1" sizeWithCells="1">
                  <from>
                    <xdr:col>2</xdr:col>
                    <xdr:colOff>9525</xdr:colOff>
                    <xdr:row>37</xdr:row>
                    <xdr:rowOff>9525</xdr:rowOff>
                  </from>
                  <to>
                    <xdr:col>3</xdr:col>
                    <xdr:colOff>0</xdr:colOff>
                    <xdr:row>37</xdr:row>
                    <xdr:rowOff>219075</xdr:rowOff>
                  </to>
                </anchor>
              </controlPr>
            </control>
          </mc:Choice>
        </mc:AlternateContent>
        <mc:AlternateContent xmlns:mc="http://schemas.openxmlformats.org/markup-compatibility/2006">
          <mc:Choice Requires="x14">
            <control shapeId="3" r:id="rId20" name="UE-020SQUID(MPMS3)">
              <controlPr defaultSize="0" autoFill="0" autoLine="0" autoPict="0">
                <anchor moveWithCells="1" sizeWithCells="1">
                  <from>
                    <xdr:col>7</xdr:col>
                    <xdr:colOff>9525</xdr:colOff>
                    <xdr:row>36</xdr:row>
                    <xdr:rowOff>9525</xdr:rowOff>
                  </from>
                  <to>
                    <xdr:col>8</xdr:col>
                    <xdr:colOff>0</xdr:colOff>
                    <xdr:row>36</xdr:row>
                    <xdr:rowOff>219075</xdr:rowOff>
                  </to>
                </anchor>
              </controlPr>
            </control>
          </mc:Choice>
        </mc:AlternateContent>
        <mc:AlternateContent xmlns:mc="http://schemas.openxmlformats.org/markup-compatibility/2006">
          <mc:Choice Requires="x14">
            <control shapeId="4" r:id="rId21" name="UE-019MALDI-MS">
              <controlPr defaultSize="0" autoFill="0" autoLine="0" autoPict="0">
                <anchor moveWithCells="1" sizeWithCells="1">
                  <from>
                    <xdr:col>2</xdr:col>
                    <xdr:colOff>9525</xdr:colOff>
                    <xdr:row>36</xdr:row>
                    <xdr:rowOff>9525</xdr:rowOff>
                  </from>
                  <to>
                    <xdr:col>2</xdr:col>
                    <xdr:colOff>857250</xdr:colOff>
                    <xdr:row>36</xdr:row>
                    <xdr:rowOff>219075</xdr:rowOff>
                  </to>
                </anchor>
              </controlPr>
            </control>
          </mc:Choice>
        </mc:AlternateContent>
        <mc:AlternateContent xmlns:mc="http://schemas.openxmlformats.org/markup-compatibility/2006">
          <mc:Choice Requires="x14">
            <control shapeId="5" r:id="rId22" name="UE-018XRD(SmartLab)">
              <controlPr defaultSize="0" autoFill="0" autoLine="0" autoPict="0">
                <anchor moveWithCells="1" sizeWithCells="1">
                  <from>
                    <xdr:col>7</xdr:col>
                    <xdr:colOff>9525</xdr:colOff>
                    <xdr:row>35</xdr:row>
                    <xdr:rowOff>9525</xdr:rowOff>
                  </from>
                  <to>
                    <xdr:col>7</xdr:col>
                    <xdr:colOff>857250</xdr:colOff>
                    <xdr:row>35</xdr:row>
                    <xdr:rowOff>219075</xdr:rowOff>
                  </to>
                </anchor>
              </controlPr>
            </control>
          </mc:Choice>
        </mc:AlternateContent>
        <mc:AlternateContent xmlns:mc="http://schemas.openxmlformats.org/markup-compatibility/2006">
          <mc:Choice Requires="x14">
            <control shapeId="6" r:id="rId23" name="UE-017TEM">
              <controlPr defaultSize="0" autoFill="0" autoLine="0" autoPict="0">
                <anchor moveWithCells="1" sizeWithCells="1">
                  <from>
                    <xdr:col>2</xdr:col>
                    <xdr:colOff>9525</xdr:colOff>
                    <xdr:row>35</xdr:row>
                    <xdr:rowOff>9525</xdr:rowOff>
                  </from>
                  <to>
                    <xdr:col>2</xdr:col>
                    <xdr:colOff>857250</xdr:colOff>
                    <xdr:row>35</xdr:row>
                    <xdr:rowOff>219075</xdr:rowOff>
                  </to>
                </anchor>
              </controlPr>
            </control>
          </mc:Choice>
        </mc:AlternateContent>
        <mc:AlternateContent xmlns:mc="http://schemas.openxmlformats.org/markup-compatibility/2006">
          <mc:Choice Requires="x14">
            <control shapeId="7" r:id="rId24" name="UE-015CD">
              <controlPr defaultSize="0" autoFill="0" autoLine="0" autoPict="0">
                <anchor moveWithCells="1" sizeWithCells="1">
                  <from>
                    <xdr:col>2</xdr:col>
                    <xdr:colOff>9525</xdr:colOff>
                    <xdr:row>34</xdr:row>
                    <xdr:rowOff>9525</xdr:rowOff>
                  </from>
                  <to>
                    <xdr:col>2</xdr:col>
                    <xdr:colOff>857250</xdr:colOff>
                    <xdr:row>34</xdr:row>
                    <xdr:rowOff>219075</xdr:rowOff>
                  </to>
                </anchor>
              </controlPr>
            </control>
          </mc:Choice>
        </mc:AlternateContent>
        <mc:AlternateContent xmlns:mc="http://schemas.openxmlformats.org/markup-compatibility/2006">
          <mc:Choice Requires="x14">
            <control shapeId="8" r:id="rId25" name="UE-014DTA-DSC">
              <controlPr defaultSize="0" autoFill="0" autoLine="0" autoPict="0">
                <anchor moveWithCells="1" sizeWithCells="1">
                  <from>
                    <xdr:col>7</xdr:col>
                    <xdr:colOff>9525</xdr:colOff>
                    <xdr:row>33</xdr:row>
                    <xdr:rowOff>9525</xdr:rowOff>
                  </from>
                  <to>
                    <xdr:col>8</xdr:col>
                    <xdr:colOff>0</xdr:colOff>
                    <xdr:row>33</xdr:row>
                    <xdr:rowOff>219075</xdr:rowOff>
                  </to>
                </anchor>
              </controlPr>
            </control>
          </mc:Choice>
        </mc:AlternateContent>
        <mc:AlternateContent xmlns:mc="http://schemas.openxmlformats.org/markup-compatibility/2006">
          <mc:Choice Requires="x14">
            <control shapeId="9" r:id="rId26" name="UE-013ESI-MS">
              <controlPr defaultSize="0" autoFill="0" autoLine="0" autoPict="0">
                <anchor moveWithCells="1" sizeWithCells="1">
                  <from>
                    <xdr:col>2</xdr:col>
                    <xdr:colOff>9525</xdr:colOff>
                    <xdr:row>33</xdr:row>
                    <xdr:rowOff>9525</xdr:rowOff>
                  </from>
                  <to>
                    <xdr:col>2</xdr:col>
                    <xdr:colOff>857250</xdr:colOff>
                    <xdr:row>33</xdr:row>
                    <xdr:rowOff>219075</xdr:rowOff>
                  </to>
                </anchor>
              </controlPr>
            </control>
          </mc:Choice>
        </mc:AlternateContent>
        <mc:AlternateContent xmlns:mc="http://schemas.openxmlformats.org/markup-compatibility/2006">
          <mc:Choice Requires="x14">
            <control shapeId="10" r:id="rId27" name="UE-011EPMA">
              <controlPr defaultSize="0" autoFill="0" autoLine="0" autoPict="0">
                <anchor moveWithCells="1" sizeWithCells="1">
                  <from>
                    <xdr:col>2</xdr:col>
                    <xdr:colOff>9525</xdr:colOff>
                    <xdr:row>32</xdr:row>
                    <xdr:rowOff>9525</xdr:rowOff>
                  </from>
                  <to>
                    <xdr:col>2</xdr:col>
                    <xdr:colOff>857250</xdr:colOff>
                    <xdr:row>32</xdr:row>
                    <xdr:rowOff>219075</xdr:rowOff>
                  </to>
                </anchor>
              </controlPr>
            </control>
          </mc:Choice>
        </mc:AlternateContent>
        <mc:AlternateContent xmlns:mc="http://schemas.openxmlformats.org/markup-compatibility/2006">
          <mc:Choice Requires="x14">
            <control shapeId="11" r:id="rId28" name="UE-009CLSM">
              <controlPr defaultSize="0" autoFill="0" autoLine="0" autoPict="0">
                <anchor moveWithCells="1" sizeWithCells="1">
                  <from>
                    <xdr:col>2</xdr:col>
                    <xdr:colOff>9525</xdr:colOff>
                    <xdr:row>31</xdr:row>
                    <xdr:rowOff>9525</xdr:rowOff>
                  </from>
                  <to>
                    <xdr:col>2</xdr:col>
                    <xdr:colOff>857250</xdr:colOff>
                    <xdr:row>31</xdr:row>
                    <xdr:rowOff>219075</xdr:rowOff>
                  </to>
                </anchor>
              </controlPr>
            </control>
          </mc:Choice>
        </mc:AlternateContent>
        <mc:AlternateContent xmlns:mc="http://schemas.openxmlformats.org/markup-compatibility/2006">
          <mc:Choice Requires="x14">
            <control shapeId="12" r:id="rId29" name="UE-008ESR">
              <controlPr defaultSize="0" autoFill="0" autoLine="0" autoPict="0">
                <anchor moveWithCells="1" sizeWithCells="1">
                  <from>
                    <xdr:col>7</xdr:col>
                    <xdr:colOff>9525</xdr:colOff>
                    <xdr:row>30</xdr:row>
                    <xdr:rowOff>19050</xdr:rowOff>
                  </from>
                  <to>
                    <xdr:col>8</xdr:col>
                    <xdr:colOff>0</xdr:colOff>
                    <xdr:row>31</xdr:row>
                    <xdr:rowOff>0</xdr:rowOff>
                  </to>
                </anchor>
              </controlPr>
            </control>
          </mc:Choice>
        </mc:AlternateContent>
        <mc:AlternateContent xmlns:mc="http://schemas.openxmlformats.org/markup-compatibility/2006">
          <mc:Choice Requires="x14">
            <control shapeId="14" r:id="rId30" name="UE-007XPS">
              <controlPr defaultSize="0" autoFill="0" autoLine="0" autoPict="0">
                <anchor moveWithCells="1" sizeWithCells="1">
                  <from>
                    <xdr:col>2</xdr:col>
                    <xdr:colOff>9525</xdr:colOff>
                    <xdr:row>30</xdr:row>
                    <xdr:rowOff>9525</xdr:rowOff>
                  </from>
                  <to>
                    <xdr:col>2</xdr:col>
                    <xdr:colOff>857250</xdr:colOff>
                    <xdr:row>30</xdr:row>
                    <xdr:rowOff>219075</xdr:rowOff>
                  </to>
                </anchor>
              </controlPr>
            </control>
          </mc:Choice>
        </mc:AlternateContent>
        <mc:AlternateContent xmlns:mc="http://schemas.openxmlformats.org/markup-compatibility/2006">
          <mc:Choice Requires="x14">
            <control shapeId="15" r:id="rId31" name="UE-006Raman">
              <controlPr defaultSize="0" autoFill="0" autoLine="0" autoPict="0">
                <anchor moveWithCells="1" sizeWithCells="1">
                  <from>
                    <xdr:col>7</xdr:col>
                    <xdr:colOff>9525</xdr:colOff>
                    <xdr:row>29</xdr:row>
                    <xdr:rowOff>9525</xdr:rowOff>
                  </from>
                  <to>
                    <xdr:col>8</xdr:col>
                    <xdr:colOff>0</xdr:colOff>
                    <xdr:row>29</xdr:row>
                    <xdr:rowOff>228600</xdr:rowOff>
                  </to>
                </anchor>
              </controlPr>
            </control>
          </mc:Choice>
        </mc:AlternateContent>
        <mc:AlternateContent xmlns:mc="http://schemas.openxmlformats.org/markup-compatibility/2006">
          <mc:Choice Requires="x14">
            <control shapeId="16" r:id="rId32" name="UE-005SC-XRD">
              <controlPr defaultSize="0" autoFill="0" autoLine="0" autoPict="0">
                <anchor moveWithCells="1" sizeWithCells="1">
                  <from>
                    <xdr:col>2</xdr:col>
                    <xdr:colOff>9525</xdr:colOff>
                    <xdr:row>29</xdr:row>
                    <xdr:rowOff>9525</xdr:rowOff>
                  </from>
                  <to>
                    <xdr:col>2</xdr:col>
                    <xdr:colOff>857250</xdr:colOff>
                    <xdr:row>29</xdr:row>
                    <xdr:rowOff>219075</xdr:rowOff>
                  </to>
                </anchor>
              </controlPr>
            </control>
          </mc:Choice>
        </mc:AlternateContent>
        <mc:AlternateContent xmlns:mc="http://schemas.openxmlformats.org/markup-compatibility/2006">
          <mc:Choice Requires="x14">
            <control shapeId="17" r:id="rId33" name="UE-004XRD-DSC">
              <controlPr defaultSize="0" autoFill="0" autoLine="0" autoPict="0">
                <anchor moveWithCells="1" sizeWithCells="1">
                  <from>
                    <xdr:col>7</xdr:col>
                    <xdr:colOff>9525</xdr:colOff>
                    <xdr:row>28</xdr:row>
                    <xdr:rowOff>9525</xdr:rowOff>
                  </from>
                  <to>
                    <xdr:col>7</xdr:col>
                    <xdr:colOff>857250</xdr:colOff>
                    <xdr:row>28</xdr:row>
                    <xdr:rowOff>219075</xdr:rowOff>
                  </to>
                </anchor>
              </controlPr>
            </control>
          </mc:Choice>
        </mc:AlternateContent>
        <mc:AlternateContent xmlns:mc="http://schemas.openxmlformats.org/markup-compatibility/2006">
          <mc:Choice Requires="x14">
            <control shapeId="18" r:id="rId34" name="UE-003NMR(ECA-500)">
              <controlPr defaultSize="0" autoFill="0" autoLine="0" autoPict="0">
                <anchor moveWithCells="1" sizeWithCells="1">
                  <from>
                    <xdr:col>2</xdr:col>
                    <xdr:colOff>9525</xdr:colOff>
                    <xdr:row>28</xdr:row>
                    <xdr:rowOff>9525</xdr:rowOff>
                  </from>
                  <to>
                    <xdr:col>2</xdr:col>
                    <xdr:colOff>857250</xdr:colOff>
                    <xdr:row>28</xdr:row>
                    <xdr:rowOff>219075</xdr:rowOff>
                  </to>
                </anchor>
              </controlPr>
            </control>
          </mc:Choice>
        </mc:AlternateContent>
        <mc:AlternateContent xmlns:mc="http://schemas.openxmlformats.org/markup-compatibility/2006">
          <mc:Choice Requires="x14">
            <control shapeId="19" r:id="rId35" name="UE-002PPMS">
              <controlPr defaultSize="0" autoFill="0" autoLine="0" autoPict="0">
                <anchor moveWithCells="1" sizeWithCells="1">
                  <from>
                    <xdr:col>7</xdr:col>
                    <xdr:colOff>9525</xdr:colOff>
                    <xdr:row>27</xdr:row>
                    <xdr:rowOff>9525</xdr:rowOff>
                  </from>
                  <to>
                    <xdr:col>7</xdr:col>
                    <xdr:colOff>866775</xdr:colOff>
                    <xdr:row>27</xdr:row>
                    <xdr:rowOff>219075</xdr:rowOff>
                  </to>
                </anchor>
              </controlPr>
            </control>
          </mc:Choice>
        </mc:AlternateContent>
        <mc:AlternateContent xmlns:mc="http://schemas.openxmlformats.org/markup-compatibility/2006">
          <mc:Choice Requires="x14">
            <control shapeId="20" r:id="rId36" name="UE-001SQUID(MPMS-XL7)">
              <controlPr defaultSize="0" autoFill="0" autoLine="0" autoPict="0">
                <anchor moveWithCells="1" sizeWithCells="1">
                  <from>
                    <xdr:col>2</xdr:col>
                    <xdr:colOff>9525</xdr:colOff>
                    <xdr:row>27</xdr:row>
                    <xdr:rowOff>9525</xdr:rowOff>
                  </from>
                  <to>
                    <xdr:col>3</xdr:col>
                    <xdr:colOff>0</xdr:colOff>
                    <xdr:row>27</xdr:row>
                    <xdr:rowOff>219075</xdr:rowOff>
                  </to>
                </anchor>
              </controlPr>
            </control>
          </mc:Choice>
        </mc:AlternateContent>
        <mc:AlternateContent xmlns:mc="http://schemas.openxmlformats.org/markup-compatibility/2006">
          <mc:Choice Requires="x14">
            <control shapeId="21" r:id="rId37" name="Option Button 41">
              <controlPr defaultSize="0" autoFill="0" autoLine="0" autoPict="0">
                <anchor moveWithCells="1" sizeWithCells="1">
                  <from>
                    <xdr:col>7</xdr:col>
                    <xdr:colOff>342900</xdr:colOff>
                    <xdr:row>15</xdr:row>
                    <xdr:rowOff>38100</xdr:rowOff>
                  </from>
                  <to>
                    <xdr:col>8</xdr:col>
                    <xdr:colOff>628650</xdr:colOff>
                    <xdr:row>15</xdr:row>
                    <xdr:rowOff>228600</xdr:rowOff>
                  </to>
                </anchor>
              </controlPr>
            </control>
          </mc:Choice>
        </mc:AlternateContent>
        <mc:AlternateContent xmlns:mc="http://schemas.openxmlformats.org/markup-compatibility/2006">
          <mc:Choice Requires="x14">
            <control shapeId="22" r:id="rId38" name="Option Button 42">
              <controlPr defaultSize="0" autoFill="0" autoLine="0" autoPict="0">
                <anchor moveWithCells="1" sizeWithCells="1">
                  <from>
                    <xdr:col>6</xdr:col>
                    <xdr:colOff>600075</xdr:colOff>
                    <xdr:row>15</xdr:row>
                    <xdr:rowOff>38100</xdr:rowOff>
                  </from>
                  <to>
                    <xdr:col>7</xdr:col>
                    <xdr:colOff>76200</xdr:colOff>
                    <xdr:row>15</xdr:row>
                    <xdr:rowOff>238125</xdr:rowOff>
                  </to>
                </anchor>
              </controlPr>
            </control>
          </mc:Choice>
        </mc:AlternateContent>
        <mc:AlternateContent xmlns:mc="http://schemas.openxmlformats.org/markup-compatibility/2006">
          <mc:Choice Requires="x14">
            <control shapeId="23" r:id="rId39" name="Option Button 43">
              <controlPr defaultSize="0" autoFill="0" autoLine="0" autoPict="0">
                <anchor moveWithCells="1" sizeWithCells="1">
                  <from>
                    <xdr:col>5</xdr:col>
                    <xdr:colOff>190500</xdr:colOff>
                    <xdr:row>15</xdr:row>
                    <xdr:rowOff>38100</xdr:rowOff>
                  </from>
                  <to>
                    <xdr:col>6</xdr:col>
                    <xdr:colOff>381000</xdr:colOff>
                    <xdr:row>15</xdr:row>
                    <xdr:rowOff>238125</xdr:rowOff>
                  </to>
                </anchor>
              </controlPr>
            </control>
          </mc:Choice>
        </mc:AlternateContent>
        <mc:AlternateContent xmlns:mc="http://schemas.openxmlformats.org/markup-compatibility/2006">
          <mc:Choice Requires="x14">
            <control shapeId="24" r:id="rId40" name="Option Button 44">
              <controlPr defaultSize="0" autoFill="0" autoLine="0" autoPict="0">
                <anchor moveWithCells="1" sizeWithCells="1">
                  <from>
                    <xdr:col>3</xdr:col>
                    <xdr:colOff>485775</xdr:colOff>
                    <xdr:row>15</xdr:row>
                    <xdr:rowOff>28575</xdr:rowOff>
                  </from>
                  <to>
                    <xdr:col>4</xdr:col>
                    <xdr:colOff>752475</xdr:colOff>
                    <xdr:row>15</xdr:row>
                    <xdr:rowOff>238125</xdr:rowOff>
                  </to>
                </anchor>
              </controlPr>
            </control>
          </mc:Choice>
        </mc:AlternateContent>
        <mc:AlternateContent xmlns:mc="http://schemas.openxmlformats.org/markup-compatibility/2006">
          <mc:Choice Requires="x14">
            <control shapeId="25" r:id="rId41" name="Option Button 45">
              <controlPr defaultSize="0" autoFill="0" autoLine="0" autoPict="0">
                <anchor moveWithCells="1" sizeWithCells="1">
                  <from>
                    <xdr:col>2</xdr:col>
                    <xdr:colOff>133350</xdr:colOff>
                    <xdr:row>15</xdr:row>
                    <xdr:rowOff>28575</xdr:rowOff>
                  </from>
                  <to>
                    <xdr:col>3</xdr:col>
                    <xdr:colOff>190500</xdr:colOff>
                    <xdr:row>15</xdr:row>
                    <xdr:rowOff>238125</xdr:rowOff>
                  </to>
                </anchor>
              </controlPr>
            </control>
          </mc:Choice>
        </mc:AlternateContent>
        <mc:AlternateContent xmlns:mc="http://schemas.openxmlformats.org/markup-compatibility/2006">
          <mc:Choice Requires="x14">
            <control shapeId="26" r:id="rId42" name="Group Box 46">
              <controlPr defaultSize="0" autoFill="0" autoPict="0">
                <anchor moveWithCells="1" sizeWithCells="1">
                  <from>
                    <xdr:col>1</xdr:col>
                    <xdr:colOff>600075</xdr:colOff>
                    <xdr:row>14</xdr:row>
                    <xdr:rowOff>238125</xdr:rowOff>
                  </from>
                  <to>
                    <xdr:col>9</xdr:col>
                    <xdr:colOff>685800</xdr:colOff>
                    <xdr:row>16</xdr:row>
                    <xdr:rowOff>28575</xdr:rowOff>
                  </to>
                </anchor>
              </controlPr>
            </control>
          </mc:Choice>
        </mc:AlternateContent>
        <mc:AlternateContent xmlns:mc="http://schemas.openxmlformats.org/markup-compatibility/2006">
          <mc:Choice Requires="x14">
            <control shapeId="4174" r:id="rId43" name="Option Button 78">
              <controlPr defaultSize="0" autoFill="0" autoLine="0" autoPict="0">
                <anchor moveWithCells="1">
                  <from>
                    <xdr:col>7</xdr:col>
                    <xdr:colOff>647700</xdr:colOff>
                    <xdr:row>63</xdr:row>
                    <xdr:rowOff>190500</xdr:rowOff>
                  </from>
                  <to>
                    <xdr:col>8</xdr:col>
                    <xdr:colOff>9525</xdr:colOff>
                    <xdr:row>65</xdr:row>
                    <xdr:rowOff>19050</xdr:rowOff>
                  </to>
                </anchor>
              </controlPr>
            </control>
          </mc:Choice>
        </mc:AlternateContent>
        <mc:AlternateContent xmlns:mc="http://schemas.openxmlformats.org/markup-compatibility/2006">
          <mc:Choice Requires="x14">
            <control shapeId="4175" r:id="rId44" name="Option Button 79">
              <controlPr locked="0" defaultSize="0" autoFill="0" autoLine="0" autoPict="0">
                <anchor moveWithCells="1">
                  <from>
                    <xdr:col>2</xdr:col>
                    <xdr:colOff>76200</xdr:colOff>
                    <xdr:row>63</xdr:row>
                    <xdr:rowOff>209550</xdr:rowOff>
                  </from>
                  <to>
                    <xdr:col>2</xdr:col>
                    <xdr:colOff>314325</xdr:colOff>
                    <xdr:row>65</xdr:row>
                    <xdr:rowOff>38100</xdr:rowOff>
                  </to>
                </anchor>
              </controlPr>
            </control>
          </mc:Choice>
        </mc:AlternateContent>
        <mc:AlternateContent xmlns:mc="http://schemas.openxmlformats.org/markup-compatibility/2006">
          <mc:Choice Requires="x14">
            <control shapeId="4176" r:id="rId45" name="Group Box 80">
              <controlPr defaultSize="0" autoFill="0" autoPict="0">
                <anchor moveWithCells="1">
                  <from>
                    <xdr:col>1</xdr:col>
                    <xdr:colOff>600075</xdr:colOff>
                    <xdr:row>63</xdr:row>
                    <xdr:rowOff>152400</xdr:rowOff>
                  </from>
                  <to>
                    <xdr:col>11</xdr:col>
                    <xdr:colOff>581025</xdr:colOff>
                    <xdr:row>65</xdr:row>
                    <xdr:rowOff>76200</xdr:rowOff>
                  </to>
                </anchor>
              </controlPr>
            </control>
          </mc:Choice>
        </mc:AlternateContent>
        <mc:AlternateContent xmlns:mc="http://schemas.openxmlformats.org/markup-compatibility/2006">
          <mc:Choice Requires="x14">
            <control shapeId="4177" r:id="rId46" name="技術相談">
              <controlPr defaultSize="0" autoFill="0" autoLine="0" autoPict="0">
                <anchor moveWithCells="1">
                  <from>
                    <xdr:col>7</xdr:col>
                    <xdr:colOff>76200</xdr:colOff>
                    <xdr:row>59</xdr:row>
                    <xdr:rowOff>200025</xdr:rowOff>
                  </from>
                  <to>
                    <xdr:col>10</xdr:col>
                    <xdr:colOff>133350</xdr:colOff>
                    <xdr:row>59</xdr:row>
                    <xdr:rowOff>400050</xdr:rowOff>
                  </to>
                </anchor>
              </controlPr>
            </control>
          </mc:Choice>
        </mc:AlternateContent>
        <mc:AlternateContent xmlns:mc="http://schemas.openxmlformats.org/markup-compatibility/2006">
          <mc:Choice Requires="x14">
            <control shapeId="4179" r:id="rId47" name="機器利用">
              <controlPr defaultSize="0" autoFill="0" autoLine="0" autoPict="0">
                <anchor moveWithCells="1">
                  <from>
                    <xdr:col>2</xdr:col>
                    <xdr:colOff>76200</xdr:colOff>
                    <xdr:row>59</xdr:row>
                    <xdr:rowOff>161925</xdr:rowOff>
                  </from>
                  <to>
                    <xdr:col>6</xdr:col>
                    <xdr:colOff>1152525</xdr:colOff>
                    <xdr:row>59</xdr:row>
                    <xdr:rowOff>428625</xdr:rowOff>
                  </to>
                </anchor>
              </controlPr>
            </control>
          </mc:Choice>
        </mc:AlternateContent>
        <mc:AlternateContent xmlns:mc="http://schemas.openxmlformats.org/markup-compatibility/2006">
          <mc:Choice Requires="x14">
            <control shapeId="4173" r:id="rId48" name="変更">
              <controlPr defaultSize="0" autoFill="0" autoLine="0" autoPict="0">
                <anchor moveWithCells="1">
                  <from>
                    <xdr:col>8</xdr:col>
                    <xdr:colOff>457200</xdr:colOff>
                    <xdr:row>5</xdr:row>
                    <xdr:rowOff>19050</xdr:rowOff>
                  </from>
                  <to>
                    <xdr:col>8</xdr:col>
                    <xdr:colOff>657225</xdr:colOff>
                    <xdr:row>5</xdr:row>
                    <xdr:rowOff>219075</xdr:rowOff>
                  </to>
                </anchor>
              </controlPr>
            </control>
          </mc:Choice>
        </mc:AlternateContent>
        <mc:AlternateContent xmlns:mc="http://schemas.openxmlformats.org/markup-compatibility/2006">
          <mc:Choice Requires="x14">
            <control shapeId="4172" r:id="rId49" name="年度更新">
              <controlPr defaultSize="0" autoFill="0" autoLine="0" autoPict="0">
                <anchor moveWithCells="1">
                  <from>
                    <xdr:col>5</xdr:col>
                    <xdr:colOff>638175</xdr:colOff>
                    <xdr:row>5</xdr:row>
                    <xdr:rowOff>9525</xdr:rowOff>
                  </from>
                  <to>
                    <xdr:col>5</xdr:col>
                    <xdr:colOff>828675</xdr:colOff>
                    <xdr:row>5</xdr:row>
                    <xdr:rowOff>200025</xdr:rowOff>
                  </to>
                </anchor>
              </controlPr>
            </control>
          </mc:Choice>
        </mc:AlternateContent>
        <mc:AlternateContent xmlns:mc="http://schemas.openxmlformats.org/markup-compatibility/2006">
          <mc:Choice Requires="x14">
            <control shapeId="4171" r:id="rId50" name="新規">
              <controlPr defaultSize="0" autoFill="0" autoLine="0" autoPict="0">
                <anchor moveWithCells="1">
                  <from>
                    <xdr:col>3</xdr:col>
                    <xdr:colOff>638175</xdr:colOff>
                    <xdr:row>4</xdr:row>
                    <xdr:rowOff>257175</xdr:rowOff>
                  </from>
                  <to>
                    <xdr:col>3</xdr:col>
                    <xdr:colOff>828675</xdr:colOff>
                    <xdr:row>5</xdr:row>
                    <xdr:rowOff>219075</xdr:rowOff>
                  </to>
                </anchor>
              </controlPr>
            </control>
          </mc:Choice>
        </mc:AlternateContent>
        <mc:AlternateContent xmlns:mc="http://schemas.openxmlformats.org/markup-compatibility/2006">
          <mc:Choice Requires="x14">
            <control shapeId="27" r:id="rId51" name="Option Button 38">
              <controlPr defaultSize="0" autoFill="0" autoLine="0" autoPict="0">
                <anchor moveWithCells="1" sizeWithCells="1">
                  <from>
                    <xdr:col>12</xdr:col>
                    <xdr:colOff>57150</xdr:colOff>
                    <xdr:row>15</xdr:row>
                    <xdr:rowOff>57150</xdr:rowOff>
                  </from>
                  <to>
                    <xdr:col>12</xdr:col>
                    <xdr:colOff>609600</xdr:colOff>
                    <xdr:row>15</xdr:row>
                    <xdr:rowOff>228600</xdr:rowOff>
                  </to>
                </anchor>
              </controlPr>
            </control>
          </mc:Choice>
        </mc:AlternateContent>
        <mc:AlternateContent xmlns:mc="http://schemas.openxmlformats.org/markup-compatibility/2006">
          <mc:Choice Requires="x14">
            <control shapeId="28" r:id="rId52" name="Option Button 39">
              <controlPr defaultSize="0" autoFill="0" autoLine="0" autoPict="0">
                <anchor moveWithCells="1" sizeWithCells="1">
                  <from>
                    <xdr:col>11</xdr:col>
                    <xdr:colOff>76200</xdr:colOff>
                    <xdr:row>15</xdr:row>
                    <xdr:rowOff>57150</xdr:rowOff>
                  </from>
                  <to>
                    <xdr:col>11</xdr:col>
                    <xdr:colOff>638175</xdr:colOff>
                    <xdr:row>15</xdr:row>
                    <xdr:rowOff>228600</xdr:rowOff>
                  </to>
                </anchor>
              </controlPr>
            </control>
          </mc:Choice>
        </mc:AlternateContent>
        <mc:AlternateContent xmlns:mc="http://schemas.openxmlformats.org/markup-compatibility/2006">
          <mc:Choice Requires="x14">
            <control shapeId="29" r:id="rId53" name="Group Box 40">
              <controlPr defaultSize="0" autoFill="0" autoPict="0">
                <anchor moveWithCells="1" sizeWithCells="1">
                  <from>
                    <xdr:col>11</xdr:col>
                    <xdr:colOff>0</xdr:colOff>
                    <xdr:row>15</xdr:row>
                    <xdr:rowOff>9525</xdr:rowOff>
                  </from>
                  <to>
                    <xdr:col>12</xdr:col>
                    <xdr:colOff>676275</xdr:colOff>
                    <xdr:row>16</xdr:row>
                    <xdr:rowOff>0</xdr:rowOff>
                  </to>
                </anchor>
              </controlPr>
            </control>
          </mc:Choice>
        </mc:AlternateContent>
        <mc:AlternateContent xmlns:mc="http://schemas.openxmlformats.org/markup-compatibility/2006">
          <mc:Choice Requires="x14">
            <control shapeId="30" r:id="rId54" name="Option Button 47">
              <controlPr defaultSize="0" autoFill="0" autoLine="0" autoPict="0">
                <anchor moveWithCells="1" sizeWithCells="1">
                  <from>
                    <xdr:col>8</xdr:col>
                    <xdr:colOff>152400</xdr:colOff>
                    <xdr:row>4</xdr:row>
                    <xdr:rowOff>228600</xdr:rowOff>
                  </from>
                  <to>
                    <xdr:col>9</xdr:col>
                    <xdr:colOff>428625</xdr:colOff>
                    <xdr:row>5</xdr:row>
                    <xdr:rowOff>219075</xdr:rowOff>
                  </to>
                </anchor>
              </controlPr>
            </control>
          </mc:Choice>
        </mc:AlternateContent>
        <mc:AlternateContent xmlns:mc="http://schemas.openxmlformats.org/markup-compatibility/2006">
          <mc:Choice Requires="x14">
            <control shapeId="31" r:id="rId55" name="Option Button 48">
              <controlPr defaultSize="0" autoFill="0" autoLine="0" autoPict="0">
                <anchor moveWithCells="1" sizeWithCells="1">
                  <from>
                    <xdr:col>5</xdr:col>
                    <xdr:colOff>323850</xdr:colOff>
                    <xdr:row>4</xdr:row>
                    <xdr:rowOff>228600</xdr:rowOff>
                  </from>
                  <to>
                    <xdr:col>6</xdr:col>
                    <xdr:colOff>828675</xdr:colOff>
                    <xdr:row>5</xdr:row>
                    <xdr:rowOff>219075</xdr:rowOff>
                  </to>
                </anchor>
              </controlPr>
            </control>
          </mc:Choice>
        </mc:AlternateContent>
        <mc:AlternateContent xmlns:mc="http://schemas.openxmlformats.org/markup-compatibility/2006">
          <mc:Choice Requires="x14">
            <control shapeId="32" r:id="rId56" name="Option Button 49">
              <controlPr defaultSize="0" autoFill="0" autoLine="0" autoPict="0">
                <anchor moveWithCells="1" sizeWithCells="1">
                  <from>
                    <xdr:col>3</xdr:col>
                    <xdr:colOff>333375</xdr:colOff>
                    <xdr:row>4</xdr:row>
                    <xdr:rowOff>228600</xdr:rowOff>
                  </from>
                  <to>
                    <xdr:col>4</xdr:col>
                    <xdr:colOff>361950</xdr:colOff>
                    <xdr:row>5</xdr:row>
                    <xdr:rowOff>219075</xdr:rowOff>
                  </to>
                </anchor>
              </controlPr>
            </control>
          </mc:Choice>
        </mc:AlternateContent>
        <mc:AlternateContent xmlns:mc="http://schemas.openxmlformats.org/markup-compatibility/2006">
          <mc:Choice Requires="x14">
            <control shapeId="33" r:id="rId57" name="Group Box 50">
              <controlPr defaultSize="0" autoFill="0" autoPict="0">
                <anchor moveWithCells="1" sizeWithCells="1">
                  <from>
                    <xdr:col>3</xdr:col>
                    <xdr:colOff>171450</xdr:colOff>
                    <xdr:row>4</xdr:row>
                    <xdr:rowOff>190500</xdr:rowOff>
                  </from>
                  <to>
                    <xdr:col>9</xdr:col>
                    <xdr:colOff>581025</xdr:colOff>
                    <xdr:row>6</xdr:row>
                    <xdr:rowOff>66675</xdr:rowOff>
                  </to>
                </anchor>
              </controlPr>
            </control>
          </mc:Choice>
        </mc:AlternateContent>
        <mc:AlternateContent xmlns:mc="http://schemas.openxmlformats.org/markup-compatibility/2006">
          <mc:Choice Requires="x14">
            <control shapeId="4181" r:id="rId58" name="請求書送付先">
              <controlPr defaultSize="0" autoFill="0" autoLine="0" autoPict="0">
                <anchor moveWithCells="1">
                  <from>
                    <xdr:col>2</xdr:col>
                    <xdr:colOff>295275</xdr:colOff>
                    <xdr:row>22</xdr:row>
                    <xdr:rowOff>28575</xdr:rowOff>
                  </from>
                  <to>
                    <xdr:col>3</xdr:col>
                    <xdr:colOff>619125</xdr:colOff>
                    <xdr:row>22</xdr:row>
                    <xdr:rowOff>266700</xdr:rowOff>
                  </to>
                </anchor>
              </controlPr>
            </control>
          </mc:Choice>
        </mc:AlternateContent>
        <mc:AlternateContent xmlns:mc="http://schemas.openxmlformats.org/markup-compatibility/2006">
          <mc:Choice Requires="x14">
            <control shapeId="4163" r:id="rId59" name="請求書送付方法">
              <controlPr defaultSize="0" autoFill="0" autoLine="0" autoPict="0">
                <anchor moveWithCells="1">
                  <from>
                    <xdr:col>4</xdr:col>
                    <xdr:colOff>28575</xdr:colOff>
                    <xdr:row>26</xdr:row>
                    <xdr:rowOff>9525</xdr:rowOff>
                  </from>
                  <to>
                    <xdr:col>5</xdr:col>
                    <xdr:colOff>571500</xdr:colOff>
                    <xdr:row>26</xdr:row>
                    <xdr:rowOff>257175</xdr:rowOff>
                  </to>
                </anchor>
              </controlPr>
            </control>
          </mc:Choice>
        </mc:AlternateContent>
        <mc:AlternateContent xmlns:mc="http://schemas.openxmlformats.org/markup-compatibility/2006">
          <mc:Choice Requires="x14">
            <control shapeId="4165" r:id="rId60" name="請求書送付先">
              <controlPr defaultSize="0" autoFill="0" autoLine="0" autoPict="0">
                <anchor moveWithCells="1">
                  <from>
                    <xdr:col>2</xdr:col>
                    <xdr:colOff>295275</xdr:colOff>
                    <xdr:row>24</xdr:row>
                    <xdr:rowOff>76200</xdr:rowOff>
                  </from>
                  <to>
                    <xdr:col>3</xdr:col>
                    <xdr:colOff>619125</xdr:colOff>
                    <xdr:row>25</xdr:row>
                    <xdr:rowOff>28575</xdr:rowOff>
                  </to>
                </anchor>
              </controlPr>
            </control>
          </mc:Choice>
        </mc:AlternateContent>
        <mc:AlternateContent xmlns:mc="http://schemas.openxmlformats.org/markup-compatibility/2006">
          <mc:Choice Requires="x14">
            <control shapeId="4187" r:id="rId61" name="UE-018XRD(SmartLab)">
              <controlPr defaultSize="0" autoFill="0" autoLine="0" autoPict="0">
                <anchor moveWithCells="1" sizeWithCells="1">
                  <from>
                    <xdr:col>7</xdr:col>
                    <xdr:colOff>9525</xdr:colOff>
                    <xdr:row>37</xdr:row>
                    <xdr:rowOff>9525</xdr:rowOff>
                  </from>
                  <to>
                    <xdr:col>7</xdr:col>
                    <xdr:colOff>857250</xdr:colOff>
                    <xdr:row>37</xdr:row>
                    <xdr:rowOff>219075</xdr:rowOff>
                  </to>
                </anchor>
              </controlPr>
            </control>
          </mc:Choice>
        </mc:AlternateContent>
        <mc:AlternateContent xmlns:mc="http://schemas.openxmlformats.org/markup-compatibility/2006">
          <mc:Choice Requires="x14">
            <control shapeId="4188" r:id="rId62" name="Option Button 92">
              <controlPr defaultSize="0" autoFill="0" autoLine="0" autoPict="0">
                <anchor moveWithCells="1">
                  <from>
                    <xdr:col>8</xdr:col>
                    <xdr:colOff>152400</xdr:colOff>
                    <xdr:row>4</xdr:row>
                    <xdr:rowOff>228600</xdr:rowOff>
                  </from>
                  <to>
                    <xdr:col>9</xdr:col>
                    <xdr:colOff>428625</xdr:colOff>
                    <xdr:row>5</xdr:row>
                    <xdr:rowOff>219075</xdr:rowOff>
                  </to>
                </anchor>
              </controlPr>
            </control>
          </mc:Choice>
        </mc:AlternateContent>
        <mc:AlternateContent xmlns:mc="http://schemas.openxmlformats.org/markup-compatibility/2006">
          <mc:Choice Requires="x14">
            <control shapeId="4189" r:id="rId63" name="Option Button 93">
              <controlPr defaultSize="0" autoFill="0" autoLine="0" autoPict="0">
                <anchor moveWithCells="1">
                  <from>
                    <xdr:col>5</xdr:col>
                    <xdr:colOff>323850</xdr:colOff>
                    <xdr:row>4</xdr:row>
                    <xdr:rowOff>228600</xdr:rowOff>
                  </from>
                  <to>
                    <xdr:col>6</xdr:col>
                    <xdr:colOff>819150</xdr:colOff>
                    <xdr:row>5</xdr:row>
                    <xdr:rowOff>219075</xdr:rowOff>
                  </to>
                </anchor>
              </controlPr>
            </control>
          </mc:Choice>
        </mc:AlternateContent>
        <mc:AlternateContent xmlns:mc="http://schemas.openxmlformats.org/markup-compatibility/2006">
          <mc:Choice Requires="x14">
            <control shapeId="34" r:id="rId64" name="Option Button 94">
              <controlPr defaultSize="0" autoFill="0" autoLine="0" autoPict="0">
                <anchor moveWithCells="1">
                  <from>
                    <xdr:col>3</xdr:col>
                    <xdr:colOff>333375</xdr:colOff>
                    <xdr:row>4</xdr:row>
                    <xdr:rowOff>228600</xdr:rowOff>
                  </from>
                  <to>
                    <xdr:col>4</xdr:col>
                    <xdr:colOff>361950</xdr:colOff>
                    <xdr:row>5</xdr:row>
                    <xdr:rowOff>219075</xdr:rowOff>
                  </to>
                </anchor>
              </controlPr>
            </control>
          </mc:Choice>
        </mc:AlternateContent>
        <mc:AlternateContent xmlns:mc="http://schemas.openxmlformats.org/markup-compatibility/2006">
          <mc:Choice Requires="x14">
            <control shapeId="36" r:id="rId65" name="Group Box 95">
              <controlPr defaultSize="0" autoFill="0" autoPict="0">
                <anchor moveWithCells="1">
                  <from>
                    <xdr:col>3</xdr:col>
                    <xdr:colOff>171450</xdr:colOff>
                    <xdr:row>4</xdr:row>
                    <xdr:rowOff>180975</xdr:rowOff>
                  </from>
                  <to>
                    <xdr:col>9</xdr:col>
                    <xdr:colOff>571500</xdr:colOff>
                    <xdr:row>6</xdr:row>
                    <xdr:rowOff>66675</xdr:rowOff>
                  </to>
                </anchor>
              </controlPr>
            </control>
          </mc:Choice>
        </mc:AlternateContent>
        <mc:AlternateContent xmlns:mc="http://schemas.openxmlformats.org/markup-compatibility/2006">
          <mc:Choice Requires="x14">
            <control shapeId="37" r:id="rId66" name="変更">
              <controlPr defaultSize="0" autoFill="0" autoLine="0" autoPict="0">
                <anchor moveWithCells="1">
                  <from>
                    <xdr:col>8</xdr:col>
                    <xdr:colOff>457200</xdr:colOff>
                    <xdr:row>5</xdr:row>
                    <xdr:rowOff>19050</xdr:rowOff>
                  </from>
                  <to>
                    <xdr:col>8</xdr:col>
                    <xdr:colOff>657225</xdr:colOff>
                    <xdr:row>5</xdr:row>
                    <xdr:rowOff>219075</xdr:rowOff>
                  </to>
                </anchor>
              </controlPr>
            </control>
          </mc:Choice>
        </mc:AlternateContent>
        <mc:AlternateContent xmlns:mc="http://schemas.openxmlformats.org/markup-compatibility/2006">
          <mc:Choice Requires="x14">
            <control shapeId="38" r:id="rId67" name="年度更新">
              <controlPr defaultSize="0" autoFill="0" autoLine="0" autoPict="0">
                <anchor moveWithCells="1">
                  <from>
                    <xdr:col>5</xdr:col>
                    <xdr:colOff>638175</xdr:colOff>
                    <xdr:row>5</xdr:row>
                    <xdr:rowOff>9525</xdr:rowOff>
                  </from>
                  <to>
                    <xdr:col>5</xdr:col>
                    <xdr:colOff>828675</xdr:colOff>
                    <xdr:row>5</xdr:row>
                    <xdr:rowOff>200025</xdr:rowOff>
                  </to>
                </anchor>
              </controlPr>
            </control>
          </mc:Choice>
        </mc:AlternateContent>
        <mc:AlternateContent xmlns:mc="http://schemas.openxmlformats.org/markup-compatibility/2006">
          <mc:Choice Requires="x14">
            <control shapeId="39" r:id="rId68" name="新規">
              <controlPr defaultSize="0" autoFill="0" autoLine="0" autoPict="0">
                <anchor moveWithCells="1">
                  <from>
                    <xdr:col>3</xdr:col>
                    <xdr:colOff>638175</xdr:colOff>
                    <xdr:row>4</xdr:row>
                    <xdr:rowOff>257175</xdr:rowOff>
                  </from>
                  <to>
                    <xdr:col>3</xdr:col>
                    <xdr:colOff>828675</xdr:colOff>
                    <xdr:row>5</xdr:row>
                    <xdr:rowOff>219075</xdr:rowOff>
                  </to>
                </anchor>
              </controlPr>
            </control>
          </mc:Choice>
        </mc:AlternateContent>
        <mc:AlternateContent xmlns:mc="http://schemas.openxmlformats.org/markup-compatibility/2006">
          <mc:Choice Requires="x14">
            <control shapeId="4204" r:id="rId69" name="Check Box 108">
              <controlPr defaultSize="0" autoFill="0" autoLine="0" autoPict="0">
                <anchor moveWithCells="1">
                  <from>
                    <xdr:col>2</xdr:col>
                    <xdr:colOff>9525</xdr:colOff>
                    <xdr:row>37</xdr:row>
                    <xdr:rowOff>228600</xdr:rowOff>
                  </from>
                  <to>
                    <xdr:col>2</xdr:col>
                    <xdr:colOff>857250</xdr:colOff>
                    <xdr:row>39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9A41A-0A58-423C-9959-5B7B86C2F1D3}">
  <sheetPr codeName="Sheet8">
    <tabColor theme="0"/>
    <pageSetUpPr fitToPage="1"/>
  </sheetPr>
  <dimension ref="A1:Q39"/>
  <sheetViews>
    <sheetView zoomScale="70" zoomScaleNormal="70" workbookViewId="0">
      <selection activeCell="A2" sqref="A2"/>
    </sheetView>
  </sheetViews>
  <sheetFormatPr defaultColWidth="9" defaultRowHeight="18.75" x14ac:dyDescent="0.4"/>
  <cols>
    <col min="1" max="1" width="7.875" customWidth="1"/>
    <col min="2" max="2" width="8" customWidth="1"/>
    <col min="3" max="4" width="22.5" customWidth="1"/>
    <col min="5" max="5" width="17.25" customWidth="1"/>
    <col min="6" max="6" width="11.375" customWidth="1"/>
    <col min="7" max="11" width="9.125" customWidth="1"/>
    <col min="12" max="12" width="44.25" bestFit="1" customWidth="1"/>
    <col min="13" max="13" width="39.25" customWidth="1"/>
    <col min="14" max="14" width="29.625" bestFit="1" customWidth="1"/>
    <col min="15" max="15" width="39" customWidth="1"/>
    <col min="16" max="16" width="29.625" bestFit="1" customWidth="1"/>
    <col min="17" max="17" width="37.875" customWidth="1"/>
  </cols>
  <sheetData>
    <row r="1" spans="1:17" ht="22.5" customHeight="1" x14ac:dyDescent="0.4">
      <c r="A1" s="121" t="str">
        <f>設備利用申請書!K2</f>
        <v>課題番号：ARIM事業担当記載</v>
      </c>
      <c r="B1" s="122"/>
      <c r="C1" s="121"/>
    </row>
    <row r="2" spans="1:17" ht="12" customHeight="1" x14ac:dyDescent="0.4">
      <c r="B2" s="123"/>
    </row>
    <row r="3" spans="1:17" x14ac:dyDescent="0.4">
      <c r="A3" t="s">
        <v>219</v>
      </c>
    </row>
    <row r="4" spans="1:17" x14ac:dyDescent="0.4">
      <c r="A4" t="str">
        <f>"また、本シートをご提出いただいた場合、"&amp;A1&amp;"の「設備利用申請責任者」、「データ登録申請責任者」および「輸出管理責任者」により記入されたものとみなします。"</f>
        <v>また、本シートをご提出いただいた場合、課題番号：ARIM事業担当記載の「設備利用申請責任者」、「データ登録申請責任者」および「輸出管理責任者」により記入されたものとみなします。</v>
      </c>
    </row>
    <row r="5" spans="1:17" ht="19.5" thickBot="1" x14ac:dyDescent="0.45"/>
    <row r="6" spans="1:17" ht="21.95" customHeight="1" thickBot="1" x14ac:dyDescent="0.45">
      <c r="A6" s="549" t="s">
        <v>10</v>
      </c>
      <c r="B6" s="550"/>
      <c r="C6" s="551"/>
      <c r="D6" s="552"/>
      <c r="E6" s="552"/>
      <c r="F6" s="105"/>
      <c r="G6" s="124" t="s">
        <v>11</v>
      </c>
      <c r="H6" s="106"/>
      <c r="I6" s="124" t="s">
        <v>12</v>
      </c>
      <c r="J6" s="106"/>
      <c r="K6" s="125" t="s">
        <v>13</v>
      </c>
    </row>
    <row r="7" spans="1:17" ht="21.95" customHeight="1" thickBot="1" x14ac:dyDescent="0.45">
      <c r="A7" s="126"/>
      <c r="B7" s="126"/>
      <c r="C7" s="53"/>
      <c r="D7" s="53"/>
      <c r="E7" s="53"/>
      <c r="F7" s="53"/>
      <c r="G7" s="127"/>
      <c r="H7" s="53"/>
      <c r="I7" s="127"/>
      <c r="J7" s="53"/>
      <c r="K7" s="127"/>
    </row>
    <row r="8" spans="1:17" s="129" customFormat="1" ht="24.75" thickBot="1" x14ac:dyDescent="0.45">
      <c r="A8" s="538" t="s">
        <v>220</v>
      </c>
      <c r="B8" s="539"/>
      <c r="C8" s="539"/>
      <c r="D8" s="539"/>
      <c r="E8" s="539"/>
      <c r="F8" s="539"/>
      <c r="G8" s="539"/>
      <c r="H8" s="539"/>
      <c r="I8" s="539"/>
      <c r="J8" s="539"/>
      <c r="K8" s="540"/>
      <c r="L8" s="128" t="s">
        <v>221</v>
      </c>
      <c r="M8" s="538" t="s">
        <v>222</v>
      </c>
      <c r="N8" s="539"/>
      <c r="O8" s="539"/>
      <c r="P8" s="539"/>
      <c r="Q8" s="540"/>
    </row>
    <row r="9" spans="1:17" ht="72" x14ac:dyDescent="0.4">
      <c r="A9" s="541" t="s">
        <v>35</v>
      </c>
      <c r="B9" s="542"/>
      <c r="C9" s="114" t="s">
        <v>22</v>
      </c>
      <c r="D9" s="114" t="s">
        <v>23</v>
      </c>
      <c r="E9" s="130" t="s">
        <v>31</v>
      </c>
      <c r="F9" s="72" t="s">
        <v>32</v>
      </c>
      <c r="G9" s="546" t="s">
        <v>33</v>
      </c>
      <c r="H9" s="332"/>
      <c r="I9" s="333" t="s">
        <v>26</v>
      </c>
      <c r="J9" s="334"/>
      <c r="K9" s="343"/>
      <c r="L9" s="131" t="s">
        <v>121</v>
      </c>
      <c r="M9" s="132" t="s">
        <v>223</v>
      </c>
      <c r="N9" s="535" t="s">
        <v>213</v>
      </c>
      <c r="O9" s="536"/>
      <c r="P9" s="536"/>
      <c r="Q9" s="537"/>
    </row>
    <row r="10" spans="1:17" ht="21.95" customHeight="1" x14ac:dyDescent="0.4">
      <c r="A10" s="181"/>
      <c r="B10" s="543"/>
      <c r="C10" s="152"/>
      <c r="D10" s="152"/>
      <c r="E10" s="152"/>
      <c r="F10" s="152"/>
      <c r="G10" s="531"/>
      <c r="H10" s="532"/>
      <c r="I10" s="529"/>
      <c r="J10" s="529"/>
      <c r="K10" s="530"/>
      <c r="L10" s="107" t="s">
        <v>224</v>
      </c>
      <c r="M10" s="109" t="s">
        <v>214</v>
      </c>
      <c r="N10" s="133" t="str">
        <f t="shared" ref="N10:N39" si="0">IFERROR(_xlfn.IFS(M10="２．居住者（特定類型に該当する）","外国法人等や外国政府等の名称",M10="３．非居住者","所属国・地域、所属組織記名等"),"")</f>
        <v/>
      </c>
      <c r="O10" s="97"/>
      <c r="P10" s="134" t="str">
        <f t="shared" ref="P10:P39" si="1">IFERROR(_xlfn.IFS(M10="２．居住者（特定類型に該当する）","該当する類型及び該当する理由",M10="３．非居住者","補足事項等"),"")</f>
        <v/>
      </c>
      <c r="Q10" s="141"/>
    </row>
    <row r="11" spans="1:17" ht="21.95" customHeight="1" x14ac:dyDescent="0.4">
      <c r="A11" s="181"/>
      <c r="B11" s="543"/>
      <c r="C11" s="152"/>
      <c r="D11" s="152"/>
      <c r="E11" s="152"/>
      <c r="F11" s="152"/>
      <c r="G11" s="531"/>
      <c r="H11" s="532"/>
      <c r="I11" s="529"/>
      <c r="J11" s="529"/>
      <c r="K11" s="530"/>
      <c r="L11" s="107" t="s">
        <v>224</v>
      </c>
      <c r="M11" s="137" t="s">
        <v>214</v>
      </c>
      <c r="N11" s="133" t="str">
        <f t="shared" si="0"/>
        <v/>
      </c>
      <c r="O11" s="138"/>
      <c r="P11" s="134" t="str">
        <f t="shared" si="1"/>
        <v/>
      </c>
      <c r="Q11" s="141"/>
    </row>
    <row r="12" spans="1:17" ht="21.95" customHeight="1" x14ac:dyDescent="0.4">
      <c r="A12" s="181"/>
      <c r="B12" s="543"/>
      <c r="C12" s="152"/>
      <c r="D12" s="152"/>
      <c r="E12" s="152"/>
      <c r="F12" s="152"/>
      <c r="G12" s="531"/>
      <c r="H12" s="532"/>
      <c r="I12" s="529"/>
      <c r="J12" s="529"/>
      <c r="K12" s="530"/>
      <c r="L12" s="107" t="s">
        <v>224</v>
      </c>
      <c r="M12" s="137" t="s">
        <v>214</v>
      </c>
      <c r="N12" s="133" t="str">
        <f t="shared" si="0"/>
        <v/>
      </c>
      <c r="O12" s="138"/>
      <c r="P12" s="134" t="str">
        <f t="shared" si="1"/>
        <v/>
      </c>
      <c r="Q12" s="141"/>
    </row>
    <row r="13" spans="1:17" ht="21.95" customHeight="1" x14ac:dyDescent="0.4">
      <c r="A13" s="181"/>
      <c r="B13" s="543"/>
      <c r="C13" s="152"/>
      <c r="D13" s="152"/>
      <c r="E13" s="152"/>
      <c r="F13" s="152"/>
      <c r="G13" s="531"/>
      <c r="H13" s="532"/>
      <c r="I13" s="529"/>
      <c r="J13" s="529"/>
      <c r="K13" s="530"/>
      <c r="L13" s="107" t="s">
        <v>224</v>
      </c>
      <c r="M13" s="137" t="s">
        <v>214</v>
      </c>
      <c r="N13" s="133" t="str">
        <f t="shared" si="0"/>
        <v/>
      </c>
      <c r="O13" s="138"/>
      <c r="P13" s="134" t="str">
        <f t="shared" si="1"/>
        <v/>
      </c>
      <c r="Q13" s="141"/>
    </row>
    <row r="14" spans="1:17" x14ac:dyDescent="0.4">
      <c r="A14" s="181"/>
      <c r="B14" s="543"/>
      <c r="C14" s="152"/>
      <c r="D14" s="152"/>
      <c r="E14" s="152"/>
      <c r="F14" s="152"/>
      <c r="G14" s="531"/>
      <c r="H14" s="532"/>
      <c r="I14" s="529"/>
      <c r="J14" s="529"/>
      <c r="K14" s="530"/>
      <c r="L14" s="107" t="s">
        <v>224</v>
      </c>
      <c r="M14" s="137" t="s">
        <v>214</v>
      </c>
      <c r="N14" s="133" t="str">
        <f t="shared" si="0"/>
        <v/>
      </c>
      <c r="O14" s="138"/>
      <c r="P14" s="134" t="str">
        <f t="shared" si="1"/>
        <v/>
      </c>
      <c r="Q14" s="141"/>
    </row>
    <row r="15" spans="1:17" x14ac:dyDescent="0.4">
      <c r="A15" s="181"/>
      <c r="B15" s="543"/>
      <c r="C15" s="153"/>
      <c r="D15" s="153"/>
      <c r="E15" s="153"/>
      <c r="F15" s="152"/>
      <c r="G15" s="531"/>
      <c r="H15" s="532"/>
      <c r="I15" s="529"/>
      <c r="J15" s="529"/>
      <c r="K15" s="530"/>
      <c r="L15" s="107" t="s">
        <v>224</v>
      </c>
      <c r="M15" s="137" t="s">
        <v>214</v>
      </c>
      <c r="N15" s="133" t="str">
        <f t="shared" si="0"/>
        <v/>
      </c>
      <c r="O15" s="138"/>
      <c r="P15" s="134" t="str">
        <f t="shared" si="1"/>
        <v/>
      </c>
      <c r="Q15" s="141"/>
    </row>
    <row r="16" spans="1:17" x14ac:dyDescent="0.4">
      <c r="A16" s="181"/>
      <c r="B16" s="543"/>
      <c r="C16" s="153"/>
      <c r="D16" s="153"/>
      <c r="E16" s="153"/>
      <c r="F16" s="152"/>
      <c r="G16" s="531"/>
      <c r="H16" s="532"/>
      <c r="I16" s="529"/>
      <c r="J16" s="529"/>
      <c r="K16" s="530"/>
      <c r="L16" s="107" t="s">
        <v>224</v>
      </c>
      <c r="M16" s="137" t="s">
        <v>214</v>
      </c>
      <c r="N16" s="133" t="str">
        <f t="shared" si="0"/>
        <v/>
      </c>
      <c r="O16" s="138"/>
      <c r="P16" s="134" t="str">
        <f t="shared" si="1"/>
        <v/>
      </c>
      <c r="Q16" s="141"/>
    </row>
    <row r="17" spans="1:17" x14ac:dyDescent="0.4">
      <c r="A17" s="181"/>
      <c r="B17" s="543"/>
      <c r="C17" s="153"/>
      <c r="D17" s="153"/>
      <c r="E17" s="153"/>
      <c r="F17" s="152"/>
      <c r="G17" s="531"/>
      <c r="H17" s="532"/>
      <c r="I17" s="529"/>
      <c r="J17" s="529"/>
      <c r="K17" s="530"/>
      <c r="L17" s="107" t="s">
        <v>224</v>
      </c>
      <c r="M17" s="137" t="s">
        <v>214</v>
      </c>
      <c r="N17" s="133" t="str">
        <f t="shared" si="0"/>
        <v/>
      </c>
      <c r="O17" s="138"/>
      <c r="P17" s="134" t="str">
        <f t="shared" si="1"/>
        <v/>
      </c>
      <c r="Q17" s="141"/>
    </row>
    <row r="18" spans="1:17" x14ac:dyDescent="0.4">
      <c r="A18" s="181"/>
      <c r="B18" s="543"/>
      <c r="C18" s="153"/>
      <c r="D18" s="153"/>
      <c r="E18" s="153"/>
      <c r="F18" s="152"/>
      <c r="G18" s="531"/>
      <c r="H18" s="532"/>
      <c r="I18" s="529"/>
      <c r="J18" s="529"/>
      <c r="K18" s="530"/>
      <c r="L18" s="107" t="s">
        <v>224</v>
      </c>
      <c r="M18" s="137" t="s">
        <v>214</v>
      </c>
      <c r="N18" s="133" t="str">
        <f t="shared" si="0"/>
        <v/>
      </c>
      <c r="O18" s="138"/>
      <c r="P18" s="134" t="str">
        <f t="shared" si="1"/>
        <v/>
      </c>
      <c r="Q18" s="141"/>
    </row>
    <row r="19" spans="1:17" x14ac:dyDescent="0.4">
      <c r="A19" s="181"/>
      <c r="B19" s="543"/>
      <c r="C19" s="153"/>
      <c r="D19" s="153"/>
      <c r="E19" s="153"/>
      <c r="F19" s="152"/>
      <c r="G19" s="531"/>
      <c r="H19" s="532"/>
      <c r="I19" s="529"/>
      <c r="J19" s="529"/>
      <c r="K19" s="530"/>
      <c r="L19" s="107" t="s">
        <v>224</v>
      </c>
      <c r="M19" s="137" t="s">
        <v>214</v>
      </c>
      <c r="N19" s="133" t="str">
        <f t="shared" si="0"/>
        <v/>
      </c>
      <c r="O19" s="138"/>
      <c r="P19" s="134" t="str">
        <f t="shared" si="1"/>
        <v/>
      </c>
      <c r="Q19" s="141"/>
    </row>
    <row r="20" spans="1:17" x14ac:dyDescent="0.4">
      <c r="A20" s="181"/>
      <c r="B20" s="543"/>
      <c r="C20" s="153"/>
      <c r="D20" s="153"/>
      <c r="E20" s="153"/>
      <c r="F20" s="152"/>
      <c r="G20" s="531"/>
      <c r="H20" s="532"/>
      <c r="I20" s="529"/>
      <c r="J20" s="529"/>
      <c r="K20" s="530"/>
      <c r="L20" s="107" t="s">
        <v>224</v>
      </c>
      <c r="M20" s="137" t="s">
        <v>214</v>
      </c>
      <c r="N20" s="133" t="str">
        <f t="shared" si="0"/>
        <v/>
      </c>
      <c r="O20" s="138"/>
      <c r="P20" s="134" t="str">
        <f t="shared" si="1"/>
        <v/>
      </c>
      <c r="Q20" s="141"/>
    </row>
    <row r="21" spans="1:17" x14ac:dyDescent="0.4">
      <c r="A21" s="181"/>
      <c r="B21" s="543"/>
      <c r="C21" s="153"/>
      <c r="D21" s="153"/>
      <c r="E21" s="153"/>
      <c r="F21" s="152"/>
      <c r="G21" s="531"/>
      <c r="H21" s="532"/>
      <c r="I21" s="529"/>
      <c r="J21" s="529"/>
      <c r="K21" s="530"/>
      <c r="L21" s="107" t="s">
        <v>224</v>
      </c>
      <c r="M21" s="137" t="s">
        <v>214</v>
      </c>
      <c r="N21" s="133" t="str">
        <f t="shared" si="0"/>
        <v/>
      </c>
      <c r="O21" s="138"/>
      <c r="P21" s="134" t="str">
        <f t="shared" si="1"/>
        <v/>
      </c>
      <c r="Q21" s="141"/>
    </row>
    <row r="22" spans="1:17" x14ac:dyDescent="0.4">
      <c r="A22" s="181"/>
      <c r="B22" s="543"/>
      <c r="C22" s="153"/>
      <c r="D22" s="153"/>
      <c r="E22" s="153"/>
      <c r="F22" s="152"/>
      <c r="G22" s="531"/>
      <c r="H22" s="532"/>
      <c r="I22" s="529"/>
      <c r="J22" s="529"/>
      <c r="K22" s="530"/>
      <c r="L22" s="107" t="s">
        <v>224</v>
      </c>
      <c r="M22" s="137" t="s">
        <v>214</v>
      </c>
      <c r="N22" s="133" t="str">
        <f t="shared" si="0"/>
        <v/>
      </c>
      <c r="O22" s="138"/>
      <c r="P22" s="134" t="str">
        <f t="shared" si="1"/>
        <v/>
      </c>
      <c r="Q22" s="141"/>
    </row>
    <row r="23" spans="1:17" x14ac:dyDescent="0.4">
      <c r="A23" s="181"/>
      <c r="B23" s="543"/>
      <c r="C23" s="153"/>
      <c r="D23" s="153"/>
      <c r="E23" s="153"/>
      <c r="F23" s="152"/>
      <c r="G23" s="531"/>
      <c r="H23" s="532"/>
      <c r="I23" s="529"/>
      <c r="J23" s="529"/>
      <c r="K23" s="530"/>
      <c r="L23" s="107" t="s">
        <v>224</v>
      </c>
      <c r="M23" s="137" t="s">
        <v>214</v>
      </c>
      <c r="N23" s="133" t="str">
        <f t="shared" si="0"/>
        <v/>
      </c>
      <c r="O23" s="138"/>
      <c r="P23" s="134" t="str">
        <f t="shared" si="1"/>
        <v/>
      </c>
      <c r="Q23" s="141"/>
    </row>
    <row r="24" spans="1:17" x14ac:dyDescent="0.4">
      <c r="A24" s="181"/>
      <c r="B24" s="543"/>
      <c r="C24" s="153"/>
      <c r="D24" s="153"/>
      <c r="E24" s="153"/>
      <c r="F24" s="152"/>
      <c r="G24" s="531"/>
      <c r="H24" s="532"/>
      <c r="I24" s="529"/>
      <c r="J24" s="529"/>
      <c r="K24" s="530"/>
      <c r="L24" s="107" t="s">
        <v>224</v>
      </c>
      <c r="M24" s="137" t="s">
        <v>214</v>
      </c>
      <c r="N24" s="133" t="str">
        <f t="shared" si="0"/>
        <v/>
      </c>
      <c r="O24" s="138"/>
      <c r="P24" s="134" t="str">
        <f t="shared" si="1"/>
        <v/>
      </c>
      <c r="Q24" s="141"/>
    </row>
    <row r="25" spans="1:17" x14ac:dyDescent="0.4">
      <c r="A25" s="181"/>
      <c r="B25" s="543"/>
      <c r="C25" s="153"/>
      <c r="D25" s="153"/>
      <c r="E25" s="153"/>
      <c r="F25" s="152"/>
      <c r="G25" s="531"/>
      <c r="H25" s="532"/>
      <c r="I25" s="529"/>
      <c r="J25" s="529"/>
      <c r="K25" s="530"/>
      <c r="L25" s="107" t="s">
        <v>224</v>
      </c>
      <c r="M25" s="137" t="s">
        <v>214</v>
      </c>
      <c r="N25" s="133" t="str">
        <f t="shared" si="0"/>
        <v/>
      </c>
      <c r="O25" s="138"/>
      <c r="P25" s="134" t="str">
        <f t="shared" si="1"/>
        <v/>
      </c>
      <c r="Q25" s="141"/>
    </row>
    <row r="26" spans="1:17" x14ac:dyDescent="0.4">
      <c r="A26" s="181"/>
      <c r="B26" s="543"/>
      <c r="C26" s="153"/>
      <c r="D26" s="153"/>
      <c r="E26" s="153"/>
      <c r="F26" s="152"/>
      <c r="G26" s="531"/>
      <c r="H26" s="532"/>
      <c r="I26" s="529"/>
      <c r="J26" s="529"/>
      <c r="K26" s="530"/>
      <c r="L26" s="107" t="s">
        <v>224</v>
      </c>
      <c r="M26" s="137" t="s">
        <v>214</v>
      </c>
      <c r="N26" s="133" t="str">
        <f t="shared" si="0"/>
        <v/>
      </c>
      <c r="O26" s="138"/>
      <c r="P26" s="134" t="str">
        <f t="shared" si="1"/>
        <v/>
      </c>
      <c r="Q26" s="141"/>
    </row>
    <row r="27" spans="1:17" x14ac:dyDescent="0.4">
      <c r="A27" s="181"/>
      <c r="B27" s="543"/>
      <c r="C27" s="153"/>
      <c r="D27" s="153"/>
      <c r="E27" s="153"/>
      <c r="F27" s="152"/>
      <c r="G27" s="531"/>
      <c r="H27" s="532"/>
      <c r="I27" s="529"/>
      <c r="J27" s="529"/>
      <c r="K27" s="530"/>
      <c r="L27" s="107" t="s">
        <v>224</v>
      </c>
      <c r="M27" s="137" t="s">
        <v>214</v>
      </c>
      <c r="N27" s="133" t="str">
        <f t="shared" si="0"/>
        <v/>
      </c>
      <c r="O27" s="138"/>
      <c r="P27" s="134" t="str">
        <f t="shared" si="1"/>
        <v/>
      </c>
      <c r="Q27" s="141"/>
    </row>
    <row r="28" spans="1:17" x14ac:dyDescent="0.4">
      <c r="A28" s="181"/>
      <c r="B28" s="543"/>
      <c r="C28" s="153"/>
      <c r="D28" s="153"/>
      <c r="E28" s="153"/>
      <c r="F28" s="152"/>
      <c r="G28" s="531"/>
      <c r="H28" s="532"/>
      <c r="I28" s="529"/>
      <c r="J28" s="529"/>
      <c r="K28" s="530"/>
      <c r="L28" s="107" t="s">
        <v>224</v>
      </c>
      <c r="M28" s="137" t="s">
        <v>214</v>
      </c>
      <c r="N28" s="133" t="str">
        <f t="shared" si="0"/>
        <v/>
      </c>
      <c r="O28" s="138"/>
      <c r="P28" s="134" t="str">
        <f t="shared" si="1"/>
        <v/>
      </c>
      <c r="Q28" s="141"/>
    </row>
    <row r="29" spans="1:17" x14ac:dyDescent="0.4">
      <c r="A29" s="181"/>
      <c r="B29" s="543"/>
      <c r="C29" s="153"/>
      <c r="D29" s="153"/>
      <c r="E29" s="153"/>
      <c r="F29" s="152"/>
      <c r="G29" s="531"/>
      <c r="H29" s="532"/>
      <c r="I29" s="529"/>
      <c r="J29" s="529"/>
      <c r="K29" s="530"/>
      <c r="L29" s="107" t="s">
        <v>224</v>
      </c>
      <c r="M29" s="137" t="s">
        <v>214</v>
      </c>
      <c r="N29" s="133" t="str">
        <f t="shared" si="0"/>
        <v/>
      </c>
      <c r="O29" s="138"/>
      <c r="P29" s="134" t="str">
        <f t="shared" si="1"/>
        <v/>
      </c>
      <c r="Q29" s="141"/>
    </row>
    <row r="30" spans="1:17" x14ac:dyDescent="0.4">
      <c r="A30" s="181"/>
      <c r="B30" s="543"/>
      <c r="C30" s="153"/>
      <c r="D30" s="153"/>
      <c r="E30" s="153"/>
      <c r="F30" s="152"/>
      <c r="G30" s="531"/>
      <c r="H30" s="532"/>
      <c r="I30" s="529"/>
      <c r="J30" s="529"/>
      <c r="K30" s="530"/>
      <c r="L30" s="107" t="s">
        <v>224</v>
      </c>
      <c r="M30" s="137" t="s">
        <v>214</v>
      </c>
      <c r="N30" s="133" t="str">
        <f t="shared" si="0"/>
        <v/>
      </c>
      <c r="O30" s="138"/>
      <c r="P30" s="134" t="str">
        <f t="shared" si="1"/>
        <v/>
      </c>
      <c r="Q30" s="141"/>
    </row>
    <row r="31" spans="1:17" x14ac:dyDescent="0.4">
      <c r="A31" s="181"/>
      <c r="B31" s="543"/>
      <c r="C31" s="153"/>
      <c r="D31" s="153"/>
      <c r="E31" s="153"/>
      <c r="F31" s="152"/>
      <c r="G31" s="531"/>
      <c r="H31" s="532"/>
      <c r="I31" s="529"/>
      <c r="J31" s="529"/>
      <c r="K31" s="530"/>
      <c r="L31" s="107" t="s">
        <v>224</v>
      </c>
      <c r="M31" s="137" t="s">
        <v>214</v>
      </c>
      <c r="N31" s="133" t="str">
        <f t="shared" si="0"/>
        <v/>
      </c>
      <c r="O31" s="138"/>
      <c r="P31" s="134" t="str">
        <f t="shared" si="1"/>
        <v/>
      </c>
      <c r="Q31" s="141"/>
    </row>
    <row r="32" spans="1:17" x14ac:dyDescent="0.4">
      <c r="A32" s="181"/>
      <c r="B32" s="543"/>
      <c r="C32" s="153"/>
      <c r="D32" s="153"/>
      <c r="E32" s="153"/>
      <c r="F32" s="152"/>
      <c r="G32" s="531"/>
      <c r="H32" s="532"/>
      <c r="I32" s="529"/>
      <c r="J32" s="529"/>
      <c r="K32" s="530"/>
      <c r="L32" s="107" t="s">
        <v>225</v>
      </c>
      <c r="M32" s="137" t="s">
        <v>214</v>
      </c>
      <c r="N32" s="133" t="str">
        <f t="shared" si="0"/>
        <v/>
      </c>
      <c r="O32" s="138"/>
      <c r="P32" s="134" t="str">
        <f t="shared" si="1"/>
        <v/>
      </c>
      <c r="Q32" s="141"/>
    </row>
    <row r="33" spans="1:17" x14ac:dyDescent="0.4">
      <c r="A33" s="181"/>
      <c r="B33" s="543"/>
      <c r="C33" s="153"/>
      <c r="D33" s="153"/>
      <c r="E33" s="153"/>
      <c r="F33" s="152"/>
      <c r="G33" s="531"/>
      <c r="H33" s="532"/>
      <c r="I33" s="529"/>
      <c r="J33" s="529"/>
      <c r="K33" s="530"/>
      <c r="L33" s="107" t="s">
        <v>224</v>
      </c>
      <c r="M33" s="137" t="s">
        <v>214</v>
      </c>
      <c r="N33" s="133" t="str">
        <f t="shared" si="0"/>
        <v/>
      </c>
      <c r="O33" s="138"/>
      <c r="P33" s="134" t="str">
        <f t="shared" si="1"/>
        <v/>
      </c>
      <c r="Q33" s="141"/>
    </row>
    <row r="34" spans="1:17" x14ac:dyDescent="0.4">
      <c r="A34" s="181"/>
      <c r="B34" s="543"/>
      <c r="C34" s="153"/>
      <c r="D34" s="153"/>
      <c r="E34" s="153"/>
      <c r="F34" s="152"/>
      <c r="G34" s="531"/>
      <c r="H34" s="532"/>
      <c r="I34" s="529"/>
      <c r="J34" s="529"/>
      <c r="K34" s="530"/>
      <c r="L34" s="107" t="s">
        <v>224</v>
      </c>
      <c r="M34" s="137" t="s">
        <v>214</v>
      </c>
      <c r="N34" s="133" t="str">
        <f t="shared" si="0"/>
        <v/>
      </c>
      <c r="O34" s="138"/>
      <c r="P34" s="134" t="str">
        <f t="shared" si="1"/>
        <v/>
      </c>
      <c r="Q34" s="141"/>
    </row>
    <row r="35" spans="1:17" x14ac:dyDescent="0.4">
      <c r="A35" s="181"/>
      <c r="B35" s="543"/>
      <c r="C35" s="153"/>
      <c r="D35" s="153"/>
      <c r="E35" s="153"/>
      <c r="F35" s="152"/>
      <c r="G35" s="531"/>
      <c r="H35" s="532"/>
      <c r="I35" s="529"/>
      <c r="J35" s="529"/>
      <c r="K35" s="530"/>
      <c r="L35" s="107" t="s">
        <v>224</v>
      </c>
      <c r="M35" s="137" t="s">
        <v>214</v>
      </c>
      <c r="N35" s="133" t="str">
        <f t="shared" si="0"/>
        <v/>
      </c>
      <c r="O35" s="138"/>
      <c r="P35" s="134" t="str">
        <f t="shared" si="1"/>
        <v/>
      </c>
      <c r="Q35" s="141"/>
    </row>
    <row r="36" spans="1:17" x14ac:dyDescent="0.4">
      <c r="A36" s="181"/>
      <c r="B36" s="543"/>
      <c r="C36" s="153"/>
      <c r="D36" s="153"/>
      <c r="E36" s="153"/>
      <c r="F36" s="152"/>
      <c r="G36" s="531"/>
      <c r="H36" s="532"/>
      <c r="I36" s="529"/>
      <c r="J36" s="529"/>
      <c r="K36" s="530"/>
      <c r="L36" s="107" t="s">
        <v>224</v>
      </c>
      <c r="M36" s="137" t="s">
        <v>214</v>
      </c>
      <c r="N36" s="133" t="str">
        <f t="shared" si="0"/>
        <v/>
      </c>
      <c r="O36" s="138"/>
      <c r="P36" s="134" t="str">
        <f t="shared" si="1"/>
        <v/>
      </c>
      <c r="Q36" s="141"/>
    </row>
    <row r="37" spans="1:17" x14ac:dyDescent="0.4">
      <c r="A37" s="181"/>
      <c r="B37" s="543"/>
      <c r="C37" s="153"/>
      <c r="D37" s="153"/>
      <c r="E37" s="153"/>
      <c r="F37" s="152"/>
      <c r="G37" s="531"/>
      <c r="H37" s="532"/>
      <c r="I37" s="529"/>
      <c r="J37" s="529"/>
      <c r="K37" s="530"/>
      <c r="L37" s="107" t="s">
        <v>224</v>
      </c>
      <c r="M37" s="137" t="s">
        <v>214</v>
      </c>
      <c r="N37" s="133" t="str">
        <f t="shared" si="0"/>
        <v/>
      </c>
      <c r="O37" s="138"/>
      <c r="P37" s="134" t="str">
        <f t="shared" si="1"/>
        <v/>
      </c>
      <c r="Q37" s="141"/>
    </row>
    <row r="38" spans="1:17" x14ac:dyDescent="0.4">
      <c r="A38" s="181"/>
      <c r="B38" s="543"/>
      <c r="C38" s="153"/>
      <c r="D38" s="153"/>
      <c r="E38" s="153"/>
      <c r="F38" s="152"/>
      <c r="G38" s="531"/>
      <c r="H38" s="532"/>
      <c r="I38" s="529"/>
      <c r="J38" s="529"/>
      <c r="K38" s="530"/>
      <c r="L38" s="107" t="s">
        <v>224</v>
      </c>
      <c r="M38" s="137" t="s">
        <v>214</v>
      </c>
      <c r="N38" s="133" t="str">
        <f t="shared" si="0"/>
        <v/>
      </c>
      <c r="O38" s="138"/>
      <c r="P38" s="134" t="str">
        <f t="shared" si="1"/>
        <v/>
      </c>
      <c r="Q38" s="141"/>
    </row>
    <row r="39" spans="1:17" ht="19.5" thickBot="1" x14ac:dyDescent="0.45">
      <c r="A39" s="544"/>
      <c r="B39" s="545"/>
      <c r="C39" s="154"/>
      <c r="D39" s="154"/>
      <c r="E39" s="155"/>
      <c r="F39" s="156"/>
      <c r="G39" s="533"/>
      <c r="H39" s="534"/>
      <c r="I39" s="547"/>
      <c r="J39" s="547"/>
      <c r="K39" s="548"/>
      <c r="L39" s="108" t="s">
        <v>224</v>
      </c>
      <c r="M39" s="139" t="s">
        <v>214</v>
      </c>
      <c r="N39" s="135" t="str">
        <f t="shared" si="0"/>
        <v/>
      </c>
      <c r="O39" s="140"/>
      <c r="P39" s="136" t="str">
        <f t="shared" si="1"/>
        <v/>
      </c>
      <c r="Q39" s="142"/>
    </row>
  </sheetData>
  <sheetProtection algorithmName="SHA-512" hashValue="SmoKJu4lvjCGnov5b2HUBQxe3YRpnIJW/ZS8wpbwD6K0dNXLj9lnwET6JG1gu6pmJPYV59M9d/zOE3Yu015gZw==" saltValue="I4URKAG0fna/r0lVCMA4BA==" spinCount="100000" sheet="1" objects="1" scenarios="1"/>
  <mergeCells count="68">
    <mergeCell ref="A6:B6"/>
    <mergeCell ref="C6:E6"/>
    <mergeCell ref="G13:H13"/>
    <mergeCell ref="I13:K13"/>
    <mergeCell ref="G11:H11"/>
    <mergeCell ref="I11:K11"/>
    <mergeCell ref="G12:H12"/>
    <mergeCell ref="I12:K12"/>
    <mergeCell ref="I39:K39"/>
    <mergeCell ref="G32:H32"/>
    <mergeCell ref="G33:H33"/>
    <mergeCell ref="G34:H34"/>
    <mergeCell ref="I32:K32"/>
    <mergeCell ref="I38:K38"/>
    <mergeCell ref="I37:K37"/>
    <mergeCell ref="N9:Q9"/>
    <mergeCell ref="A8:K8"/>
    <mergeCell ref="M8:Q8"/>
    <mergeCell ref="A9:B39"/>
    <mergeCell ref="G14:H14"/>
    <mergeCell ref="G15:H15"/>
    <mergeCell ref="G16:H16"/>
    <mergeCell ref="G17:H17"/>
    <mergeCell ref="G10:H10"/>
    <mergeCell ref="I10:K10"/>
    <mergeCell ref="G9:H9"/>
    <mergeCell ref="I9:K9"/>
    <mergeCell ref="G18:H18"/>
    <mergeCell ref="G19:H19"/>
    <mergeCell ref="G35:H35"/>
    <mergeCell ref="G36:H36"/>
    <mergeCell ref="G31:H31"/>
    <mergeCell ref="G20:H20"/>
    <mergeCell ref="G21:H21"/>
    <mergeCell ref="G22:H22"/>
    <mergeCell ref="G39:H39"/>
    <mergeCell ref="G38:H38"/>
    <mergeCell ref="G37:H37"/>
    <mergeCell ref="G23:H23"/>
    <mergeCell ref="G24:H24"/>
    <mergeCell ref="G25:H25"/>
    <mergeCell ref="G26:H26"/>
    <mergeCell ref="G27:H27"/>
    <mergeCell ref="G28:H28"/>
    <mergeCell ref="G29:H29"/>
    <mergeCell ref="G30:H30"/>
    <mergeCell ref="I25:K25"/>
    <mergeCell ref="I14:K14"/>
    <mergeCell ref="I15:K15"/>
    <mergeCell ref="I16:K16"/>
    <mergeCell ref="I17:K17"/>
    <mergeCell ref="I18:K18"/>
    <mergeCell ref="I19:K19"/>
    <mergeCell ref="I20:K20"/>
    <mergeCell ref="I21:K21"/>
    <mergeCell ref="I22:K22"/>
    <mergeCell ref="I23:K23"/>
    <mergeCell ref="I24:K24"/>
    <mergeCell ref="I26:K26"/>
    <mergeCell ref="I27:K27"/>
    <mergeCell ref="I28:K28"/>
    <mergeCell ref="I29:K29"/>
    <mergeCell ref="I30:K30"/>
    <mergeCell ref="I31:K31"/>
    <mergeCell ref="I33:K33"/>
    <mergeCell ref="I34:K34"/>
    <mergeCell ref="I35:K35"/>
    <mergeCell ref="I36:K36"/>
  </mergeCells>
  <phoneticPr fontId="2"/>
  <conditionalFormatting sqref="M1:Q1048576">
    <cfRule type="expression" dxfId="1" priority="4">
      <formula>$F1="有"</formula>
    </cfRule>
  </conditionalFormatting>
  <conditionalFormatting sqref="N1:Q1048576">
    <cfRule type="expression" dxfId="0" priority="2">
      <formula>$M1="１．居住者（特定類型に該当しない）"</formula>
    </cfRule>
  </conditionalFormatting>
  <dataValidations count="7">
    <dataValidation type="list" allowBlank="1" showInputMessage="1" showErrorMessage="1" sqref="F7" xr:uid="{36C6527F-E808-4234-996A-0EE5CE86DA93}">
      <formula1>"2024,2025,2026,2027,2028,2029,2030,2031,2032,2033"</formula1>
    </dataValidation>
    <dataValidation type="list" allowBlank="1" showInputMessage="1" showErrorMessage="1" sqref="H6:H7" xr:uid="{5F12FA70-40BB-49AE-9C62-A4B6C3AE0D0F}">
      <formula1>"1, 2, 3, 4, 5, 6, 7, 8, 9, 10, 11, 12"</formula1>
    </dataValidation>
    <dataValidation type="list" allowBlank="1" showInputMessage="1" showErrorMessage="1" sqref="J6:J7" xr:uid="{65093103-5E08-4C51-A4FB-113C82306D18}">
      <formula1>"1, 2, 3, 4, 5, 6, 7, 8, 9, 10, 11, 12, 13, 14, 15, 16, 17, 18, 19, 20, 21, 22, 23, 24, 25, 26, 27, 28, 29, 30, 31"</formula1>
    </dataValidation>
    <dataValidation type="list" allowBlank="1" showInputMessage="1" showErrorMessage="1" sqref="F10:F39" xr:uid="{95C453CD-DD0A-45B8-A7C7-44A0BA4A7138}">
      <formula1>"有, 無"</formula1>
    </dataValidation>
    <dataValidation type="list" allowBlank="1" showInputMessage="1" showErrorMessage="1" sqref="M10:M39" xr:uid="{452731C0-2D46-4BFF-83F7-C9E6A7A40547}">
      <formula1>"選択ください（雇用関係有の方は回答不要）,１．居住者（特定類型に該当しない）,２．居住者（特定類型に該当する）,３．非居住者"</formula1>
    </dataValidation>
    <dataValidation type="list" allowBlank="1" showInputMessage="1" showErrorMessage="1" sqref="L10:L39" xr:uid="{D046D6EF-8B5F-4056-921A-27B367292DC7}">
      <formula1>"選択ください（データ提供無の場合回答不要）, 研究チーム管理者(代理),研究チームメンバ,データ登録代行者,データ閲覧者,システム利用者にしない"</formula1>
    </dataValidation>
    <dataValidation type="list" allowBlank="1" showInputMessage="1" showErrorMessage="1" sqref="F6" xr:uid="{EF32C231-E60B-4064-85E2-AE9BF0806A3A}">
      <formula1>"2025,2026,2027,2028,2029,2030,2031,2032,2033"</formula1>
    </dataValidation>
  </dataValidations>
  <pageMargins left="0.7" right="0.7" top="0.75" bottom="0.75" header="0.3" footer="0.3"/>
  <pageSetup paperSize="9" scale="26" fitToHeight="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1" id="{85D4A795-1262-4236-8FC4-191C4B5FF713}">
            <xm:f>設備利用申請書!$Q$67=1</xm:f>
            <x14:dxf>
              <fill>
                <patternFill>
                  <bgColor theme="0" tint="-0.14996795556505021"/>
                </patternFill>
              </fill>
            </x14:dxf>
          </x14:cfRule>
          <xm:sqref>L10:L39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8834E-5876-4520-A644-9D1DDBD4FD0C}">
  <sheetPr codeName="Sheet10">
    <tabColor theme="0" tint="-0.499984740745262"/>
  </sheetPr>
  <dimension ref="A1:AD31"/>
  <sheetViews>
    <sheetView zoomScale="70" zoomScaleNormal="70" workbookViewId="0">
      <selection activeCell="F31" sqref="F31"/>
    </sheetView>
  </sheetViews>
  <sheetFormatPr defaultColWidth="9" defaultRowHeight="18.75" x14ac:dyDescent="0.4"/>
  <cols>
    <col min="1" max="1" width="12.625" customWidth="1"/>
    <col min="2" max="2" width="28.75" bestFit="1" customWidth="1"/>
    <col min="17" max="17" width="10.875" bestFit="1" customWidth="1"/>
    <col min="20" max="20" width="14.625" bestFit="1" customWidth="1"/>
  </cols>
  <sheetData>
    <row r="1" spans="1:2" ht="19.5" x14ac:dyDescent="0.4">
      <c r="A1" s="110" t="s">
        <v>226</v>
      </c>
    </row>
    <row r="3" spans="1:2" x14ac:dyDescent="0.4">
      <c r="A3" s="111" t="s">
        <v>227</v>
      </c>
      <c r="B3" s="119" t="str">
        <f>RIGHT(設備利用申請書!K2,15)</f>
        <v>課題番号：ARIM事業担当記載</v>
      </c>
    </row>
    <row r="4" spans="1:2" x14ac:dyDescent="0.4">
      <c r="A4" s="19" t="s">
        <v>228</v>
      </c>
      <c r="B4" s="120">
        <f>設備利用申請書!E11</f>
        <v>0</v>
      </c>
    </row>
    <row r="5" spans="1:2" x14ac:dyDescent="0.4">
      <c r="A5" s="19" t="s">
        <v>229</v>
      </c>
      <c r="B5" s="120" t="str">
        <f>設備利用申請書!C15&amp;" "&amp;設備利用申請書!G15</f>
        <v xml:space="preserve"> </v>
      </c>
    </row>
    <row r="6" spans="1:2" x14ac:dyDescent="0.4">
      <c r="A6" s="19" t="s">
        <v>230</v>
      </c>
      <c r="B6" s="120" t="str">
        <f>設備利用申請書!C45</f>
        <v xml:space="preserve"> </v>
      </c>
    </row>
    <row r="7" spans="1:2" x14ac:dyDescent="0.4">
      <c r="A7" s="19" t="s">
        <v>231</v>
      </c>
      <c r="B7" s="120" t="b">
        <v>0</v>
      </c>
    </row>
    <row r="8" spans="1:2" x14ac:dyDescent="0.4">
      <c r="A8" s="19" t="s">
        <v>232</v>
      </c>
      <c r="B8" s="120" t="b">
        <v>0</v>
      </c>
    </row>
    <row r="9" spans="1:2" x14ac:dyDescent="0.4">
      <c r="A9" s="19" t="s">
        <v>233</v>
      </c>
      <c r="B9" s="120" t="b">
        <v>0</v>
      </c>
    </row>
    <row r="10" spans="1:2" x14ac:dyDescent="0.4">
      <c r="A10" s="19" t="s">
        <v>234</v>
      </c>
      <c r="B10" s="120" t="b">
        <v>0</v>
      </c>
    </row>
    <row r="11" spans="1:2" x14ac:dyDescent="0.4">
      <c r="A11" s="19" t="s">
        <v>235</v>
      </c>
      <c r="B11" s="120" t="b">
        <v>0</v>
      </c>
    </row>
    <row r="12" spans="1:2" x14ac:dyDescent="0.4">
      <c r="A12" s="19" t="s">
        <v>236</v>
      </c>
      <c r="B12" s="120" t="b">
        <v>0</v>
      </c>
    </row>
    <row r="13" spans="1:2" x14ac:dyDescent="0.4">
      <c r="A13" s="19" t="s">
        <v>237</v>
      </c>
      <c r="B13" s="120" t="b">
        <v>0</v>
      </c>
    </row>
    <row r="14" spans="1:2" x14ac:dyDescent="0.4">
      <c r="A14" s="19" t="s">
        <v>238</v>
      </c>
      <c r="B14" s="120" t="b">
        <v>0</v>
      </c>
    </row>
    <row r="15" spans="1:2" x14ac:dyDescent="0.4">
      <c r="A15" s="19" t="s">
        <v>239</v>
      </c>
      <c r="B15" s="120" t="b">
        <v>0</v>
      </c>
    </row>
    <row r="16" spans="1:2" x14ac:dyDescent="0.4">
      <c r="A16" s="19"/>
      <c r="B16" s="120"/>
    </row>
    <row r="17" spans="1:30" x14ac:dyDescent="0.4">
      <c r="A17" s="19" t="s">
        <v>240</v>
      </c>
      <c r="B17" s="120" t="b">
        <v>0</v>
      </c>
    </row>
    <row r="18" spans="1:30" x14ac:dyDescent="0.4">
      <c r="A18" s="19"/>
      <c r="B18" s="120"/>
    </row>
    <row r="19" spans="1:30" x14ac:dyDescent="0.4">
      <c r="A19" s="19" t="s">
        <v>241</v>
      </c>
      <c r="B19" s="120" t="b">
        <v>0</v>
      </c>
    </row>
    <row r="20" spans="1:30" x14ac:dyDescent="0.4">
      <c r="A20" s="19" t="s">
        <v>242</v>
      </c>
      <c r="B20" s="120" t="b">
        <v>0</v>
      </c>
    </row>
    <row r="21" spans="1:30" x14ac:dyDescent="0.4">
      <c r="A21" s="19" t="s">
        <v>243</v>
      </c>
      <c r="B21" s="120" t="b">
        <v>0</v>
      </c>
    </row>
    <row r="22" spans="1:30" x14ac:dyDescent="0.4">
      <c r="A22" s="19"/>
      <c r="B22" s="120"/>
    </row>
    <row r="23" spans="1:30" x14ac:dyDescent="0.4">
      <c r="A23" s="19" t="s">
        <v>244</v>
      </c>
      <c r="B23" s="120" t="b">
        <v>0</v>
      </c>
    </row>
    <row r="24" spans="1:30" x14ac:dyDescent="0.4">
      <c r="A24" s="19" t="s">
        <v>245</v>
      </c>
      <c r="B24" s="120" t="b">
        <v>0</v>
      </c>
    </row>
    <row r="25" spans="1:30" x14ac:dyDescent="0.4">
      <c r="A25" s="19" t="s">
        <v>246</v>
      </c>
      <c r="B25" s="120" t="b">
        <v>0</v>
      </c>
    </row>
    <row r="26" spans="1:30" x14ac:dyDescent="0.4">
      <c r="A26" s="19" t="s">
        <v>247</v>
      </c>
      <c r="B26" s="120" t="b">
        <v>0</v>
      </c>
    </row>
    <row r="27" spans="1:30" x14ac:dyDescent="0.4">
      <c r="A27" s="19" t="s">
        <v>248</v>
      </c>
      <c r="B27" s="120" t="b">
        <v>0</v>
      </c>
    </row>
    <row r="28" spans="1:30" x14ac:dyDescent="0.4">
      <c r="A28" s="19" t="s">
        <v>249</v>
      </c>
      <c r="B28" s="120" t="b">
        <v>0</v>
      </c>
    </row>
    <row r="29" spans="1:30" x14ac:dyDescent="0.4">
      <c r="A29" s="159" t="s">
        <v>283</v>
      </c>
      <c r="B29" s="160" t="b">
        <v>0</v>
      </c>
    </row>
    <row r="30" spans="1:30" x14ac:dyDescent="0.4">
      <c r="A30" s="158"/>
      <c r="B30" s="158"/>
      <c r="F30" t="s">
        <v>285</v>
      </c>
      <c r="G30" t="s">
        <v>286</v>
      </c>
      <c r="I30" t="s">
        <v>284</v>
      </c>
      <c r="J30" t="s">
        <v>287</v>
      </c>
      <c r="K30" t="s">
        <v>288</v>
      </c>
      <c r="L30" t="s">
        <v>289</v>
      </c>
      <c r="N30" t="s">
        <v>290</v>
      </c>
      <c r="Q30" t="s">
        <v>291</v>
      </c>
      <c r="R30" t="s">
        <v>292</v>
      </c>
      <c r="T30" t="s">
        <v>293</v>
      </c>
      <c r="W30" t="s">
        <v>294</v>
      </c>
      <c r="Z30" t="s">
        <v>295</v>
      </c>
    </row>
    <row r="31" spans="1:30" x14ac:dyDescent="0.4">
      <c r="F31" t="str">
        <f>RIGHT(設備利用申請書!K2,15)</f>
        <v>課題番号：ARIM事業担当記載</v>
      </c>
      <c r="G31">
        <f>設備利用申請書!E11</f>
        <v>0</v>
      </c>
      <c r="I31">
        <f>設備利用申請書!E13</f>
        <v>0</v>
      </c>
      <c r="Q31" t="str">
        <f>IF(設備利用申請書!Q67=1,"無","有")</f>
        <v>有</v>
      </c>
      <c r="R31" t="str">
        <f>設備利用申請書!H10&amp;"/"&amp;設備利用申請書!J10&amp;"/"&amp;設備利用申請書!L10</f>
        <v>//</v>
      </c>
      <c r="T31" s="161">
        <f>設備利用申請書!C43</f>
        <v>46112</v>
      </c>
      <c r="W31" t="str">
        <f>設備利用申請書!E26</f>
        <v xml:space="preserve"> </v>
      </c>
      <c r="Z31">
        <f>設備利用申請書!C18</f>
        <v>0</v>
      </c>
      <c r="AA31">
        <f>設備利用申請書!C19</f>
        <v>0</v>
      </c>
      <c r="AB31">
        <f>設備利用申請書!C20</f>
        <v>0</v>
      </c>
      <c r="AC31" s="157">
        <f>設備利用申請書!C21</f>
        <v>0</v>
      </c>
      <c r="AD31" s="157">
        <f>設備利用申請書!C22</f>
        <v>0</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D0E4-88C8-4217-8416-18C866413FBA}">
  <sheetPr codeName="Sheet1">
    <tabColor rgb="FFFFFF9F"/>
    <pageSetUpPr fitToPage="1"/>
  </sheetPr>
  <dimension ref="A1:AC59"/>
  <sheetViews>
    <sheetView zoomScale="80" zoomScaleNormal="80" workbookViewId="0">
      <selection activeCell="A5" sqref="A5"/>
    </sheetView>
  </sheetViews>
  <sheetFormatPr defaultRowHeight="18.75" x14ac:dyDescent="0.4"/>
  <cols>
    <col min="8" max="8" width="10.75" customWidth="1"/>
  </cols>
  <sheetData>
    <row r="1" spans="1:23" s="157" customFormat="1" ht="24" x14ac:dyDescent="0.4">
      <c r="A1" s="497" t="str">
        <f>IF(設備利用申請書!Q67=1,"データ提供なしの場合、本シートのご確認、ご記入は不要です。","")</f>
        <v/>
      </c>
      <c r="B1" s="497"/>
      <c r="C1" s="497"/>
      <c r="D1" s="497"/>
      <c r="E1" s="497"/>
      <c r="F1" s="497"/>
      <c r="G1" s="497"/>
      <c r="H1" s="497"/>
      <c r="I1" s="497"/>
      <c r="J1" s="497"/>
      <c r="K1" s="497"/>
      <c r="L1" s="497"/>
      <c r="M1" s="497"/>
    </row>
    <row r="2" spans="1:23" ht="18" customHeight="1" x14ac:dyDescent="0.4">
      <c r="A2" s="498" t="s">
        <v>113</v>
      </c>
      <c r="B2" s="498"/>
      <c r="C2" s="498"/>
      <c r="D2" s="498"/>
      <c r="E2" s="498"/>
      <c r="F2" s="498"/>
      <c r="G2" s="498"/>
      <c r="H2" s="498"/>
      <c r="I2" s="498"/>
      <c r="J2" s="498"/>
      <c r="K2" s="498"/>
      <c r="L2" s="498"/>
      <c r="M2" s="498"/>
      <c r="N2" s="450" t="s">
        <v>114</v>
      </c>
      <c r="O2" s="450"/>
      <c r="P2" s="450"/>
      <c r="Q2" s="450"/>
      <c r="R2" s="450"/>
      <c r="S2" s="450"/>
      <c r="T2" s="450"/>
      <c r="U2" s="450"/>
      <c r="V2" s="450"/>
      <c r="W2" s="450"/>
    </row>
    <row r="3" spans="1:23" ht="18" customHeight="1" x14ac:dyDescent="0.4">
      <c r="A3" s="18" t="s">
        <v>260</v>
      </c>
      <c r="N3" s="450"/>
      <c r="O3" s="450"/>
      <c r="P3" s="450"/>
      <c r="Q3" s="450"/>
      <c r="R3" s="450"/>
      <c r="S3" s="450"/>
      <c r="T3" s="450"/>
      <c r="U3" s="450"/>
      <c r="V3" s="450"/>
      <c r="W3" s="450"/>
    </row>
    <row r="4" spans="1:23" x14ac:dyDescent="0.4">
      <c r="A4" s="96" t="s">
        <v>115</v>
      </c>
      <c r="N4" s="450"/>
      <c r="O4" s="450"/>
      <c r="P4" s="450"/>
      <c r="Q4" s="450"/>
      <c r="R4" s="450"/>
      <c r="S4" s="450"/>
      <c r="T4" s="450"/>
      <c r="U4" s="450"/>
      <c r="V4" s="450"/>
      <c r="W4" s="450"/>
    </row>
    <row r="6" spans="1:23" ht="18.600000000000001" customHeight="1" x14ac:dyDescent="0.4">
      <c r="A6" s="499" t="s">
        <v>116</v>
      </c>
      <c r="B6" s="499"/>
      <c r="C6" s="499"/>
      <c r="D6" s="499"/>
      <c r="E6" s="499"/>
      <c r="F6" s="499"/>
      <c r="G6" s="499"/>
      <c r="H6" s="499"/>
      <c r="I6" s="499"/>
      <c r="J6" s="499"/>
      <c r="K6" s="499"/>
      <c r="L6" s="499"/>
      <c r="M6" s="499"/>
    </row>
    <row r="7" spans="1:23" ht="18.75" customHeight="1" x14ac:dyDescent="0.4">
      <c r="A7" s="499"/>
      <c r="B7" s="499"/>
      <c r="C7" s="499"/>
      <c r="D7" s="499"/>
      <c r="E7" s="499"/>
      <c r="F7" s="499"/>
      <c r="G7" s="499"/>
      <c r="H7" s="499"/>
      <c r="I7" s="499"/>
      <c r="J7" s="499"/>
      <c r="K7" s="499"/>
      <c r="L7" s="499"/>
      <c r="M7" s="499"/>
    </row>
    <row r="8" spans="1:23" x14ac:dyDescent="0.4">
      <c r="A8" s="500" t="s">
        <v>117</v>
      </c>
      <c r="B8" s="500"/>
      <c r="C8" s="500"/>
      <c r="D8" s="500"/>
      <c r="E8" s="500"/>
      <c r="F8" s="500"/>
      <c r="G8" s="500"/>
      <c r="H8" s="500"/>
      <c r="I8" s="500"/>
      <c r="J8" s="500"/>
      <c r="K8" s="500"/>
      <c r="L8" s="500"/>
      <c r="M8" s="500"/>
    </row>
    <row r="9" spans="1:23" ht="19.5" thickBot="1" x14ac:dyDescent="0.45">
      <c r="A9" s="14"/>
      <c r="B9" s="14"/>
      <c r="C9" s="14"/>
      <c r="D9" s="14"/>
      <c r="E9" s="14"/>
      <c r="F9" s="14"/>
      <c r="G9" s="14"/>
      <c r="H9" s="14"/>
      <c r="I9" s="14"/>
      <c r="J9" s="14"/>
      <c r="K9" s="14"/>
      <c r="L9" s="14"/>
      <c r="M9" s="14"/>
    </row>
    <row r="10" spans="1:23" ht="35.25" customHeight="1" thickBot="1" x14ac:dyDescent="0.45">
      <c r="A10" s="501" t="s">
        <v>274</v>
      </c>
      <c r="B10" s="502"/>
      <c r="C10" s="502"/>
      <c r="D10" s="70"/>
      <c r="E10" s="70" t="s">
        <v>6</v>
      </c>
      <c r="F10" s="70"/>
      <c r="G10" s="70" t="s">
        <v>7</v>
      </c>
      <c r="H10" s="70"/>
      <c r="I10" s="70"/>
      <c r="J10" s="506" t="s">
        <v>276</v>
      </c>
      <c r="K10" s="507"/>
      <c r="L10" s="507"/>
      <c r="M10" s="508"/>
      <c r="N10" s="151" t="s">
        <v>275</v>
      </c>
    </row>
    <row r="11" spans="1:23" ht="18" customHeight="1" thickBot="1" x14ac:dyDescent="0.45">
      <c r="A11" s="406" t="s">
        <v>118</v>
      </c>
      <c r="B11" s="407"/>
      <c r="C11" s="407"/>
      <c r="D11" s="407"/>
      <c r="E11" s="407"/>
      <c r="F11" s="407"/>
      <c r="G11" s="407"/>
      <c r="H11" s="407"/>
      <c r="I11" s="407"/>
      <c r="J11" s="407"/>
      <c r="K11" s="407"/>
      <c r="L11" s="407"/>
      <c r="M11" s="408"/>
    </row>
    <row r="12" spans="1:23" ht="20.25" customHeight="1" x14ac:dyDescent="0.4">
      <c r="A12" s="503" t="s">
        <v>10</v>
      </c>
      <c r="B12" s="504"/>
      <c r="C12" s="505"/>
      <c r="D12" s="505"/>
      <c r="E12" s="505"/>
      <c r="F12" s="505"/>
      <c r="G12" s="505"/>
      <c r="H12" s="55" t="str">
        <f>IF(設備利用申請書!$H$10="","",設備利用申請書!$H$10)</f>
        <v/>
      </c>
      <c r="I12" s="56" t="s">
        <v>11</v>
      </c>
      <c r="J12" s="55" t="str">
        <f>IF(設備利用申請書!J10="","",設備利用申請書!J10)</f>
        <v/>
      </c>
      <c r="K12" s="56" t="s">
        <v>12</v>
      </c>
      <c r="L12" s="55" t="str">
        <f>IF(設備利用申請書!L10="","",設備利用申請書!L10)</f>
        <v/>
      </c>
      <c r="M12" s="57" t="s">
        <v>13</v>
      </c>
    </row>
    <row r="13" spans="1:23" ht="18" customHeight="1" x14ac:dyDescent="0.4">
      <c r="A13" s="166" t="s">
        <v>119</v>
      </c>
      <c r="B13" s="279"/>
      <c r="C13" s="342" t="s">
        <v>15</v>
      </c>
      <c r="D13" s="342" t="s">
        <v>16</v>
      </c>
      <c r="E13" s="494" t="str">
        <f>IF(設備利用申請書!E11="","",設備利用申請書!E11)</f>
        <v/>
      </c>
      <c r="F13" s="494"/>
      <c r="G13" s="494"/>
      <c r="H13" s="494"/>
      <c r="I13" s="494"/>
      <c r="J13" s="74" t="s">
        <v>17</v>
      </c>
      <c r="K13" s="446" t="str">
        <f>IF(設備利用申請書!K11="","",設備利用申請書!K11)</f>
        <v/>
      </c>
      <c r="L13" s="446"/>
      <c r="M13" s="495"/>
    </row>
    <row r="14" spans="1:23" x14ac:dyDescent="0.4">
      <c r="A14" s="181"/>
      <c r="B14" s="280"/>
      <c r="C14" s="342"/>
      <c r="D14" s="342"/>
      <c r="E14" s="494"/>
      <c r="F14" s="494"/>
      <c r="G14" s="494"/>
      <c r="H14" s="494"/>
      <c r="I14" s="494"/>
      <c r="J14" s="74" t="s">
        <v>18</v>
      </c>
      <c r="K14" s="446" t="str">
        <f>IF(設備利用申請書!K12="","",設備利用申請書!K12)</f>
        <v xml:space="preserve"> </v>
      </c>
      <c r="L14" s="446"/>
      <c r="M14" s="495"/>
    </row>
    <row r="15" spans="1:23" x14ac:dyDescent="0.4">
      <c r="A15" s="181"/>
      <c r="B15" s="280"/>
      <c r="C15" s="342"/>
      <c r="D15" s="74" t="s">
        <v>21</v>
      </c>
      <c r="E15" s="494" t="str">
        <f>IF(設備利用申請書!E13="","",設備利用申請書!E13)</f>
        <v/>
      </c>
      <c r="F15" s="494"/>
      <c r="G15" s="494"/>
      <c r="H15" s="494"/>
      <c r="I15" s="494"/>
      <c r="J15" s="494"/>
      <c r="K15" s="494"/>
      <c r="L15" s="494"/>
      <c r="M15" s="496"/>
    </row>
    <row r="16" spans="1:23" x14ac:dyDescent="0.4">
      <c r="A16" s="181"/>
      <c r="B16" s="280"/>
      <c r="C16" s="457" t="s">
        <v>22</v>
      </c>
      <c r="D16" s="457"/>
      <c r="E16" s="457" t="s">
        <v>23</v>
      </c>
      <c r="F16" s="457"/>
      <c r="G16" s="457" t="s">
        <v>24</v>
      </c>
      <c r="H16" s="457"/>
      <c r="I16" s="457" t="s">
        <v>33</v>
      </c>
      <c r="J16" s="457"/>
      <c r="K16" s="457" t="s">
        <v>26</v>
      </c>
      <c r="L16" s="457"/>
      <c r="M16" s="491"/>
    </row>
    <row r="17" spans="1:27" x14ac:dyDescent="0.4">
      <c r="A17" s="281"/>
      <c r="B17" s="282"/>
      <c r="C17" s="492" t="str">
        <f>IF(設備利用申請書!C15="","",設備利用申請書!C15)</f>
        <v/>
      </c>
      <c r="D17" s="493"/>
      <c r="E17" s="492" t="str">
        <f>IF(設備利用申請書!E15="","",設備利用申請書!E15)</f>
        <v/>
      </c>
      <c r="F17" s="493"/>
      <c r="G17" s="492" t="str">
        <f>IF(設備利用申請書!G15="","",設備利用申請書!G15)</f>
        <v/>
      </c>
      <c r="H17" s="493"/>
      <c r="I17" s="492" t="str">
        <f>IF(設備利用申請書!I15="","",設備利用申請書!I15)</f>
        <v/>
      </c>
      <c r="J17" s="493"/>
      <c r="K17" s="486" t="str">
        <f>IF(設備利用申請書!K15="","",設備利用申請書!K15)</f>
        <v/>
      </c>
      <c r="L17" s="487"/>
      <c r="M17" s="488"/>
    </row>
    <row r="18" spans="1:27" ht="18" customHeight="1" x14ac:dyDescent="0.4">
      <c r="A18" s="455" t="s">
        <v>120</v>
      </c>
      <c r="B18" s="456"/>
      <c r="C18" s="457" t="s">
        <v>22</v>
      </c>
      <c r="D18" s="457"/>
      <c r="E18" s="457" t="s">
        <v>101</v>
      </c>
      <c r="F18" s="457"/>
      <c r="G18" s="341" t="s">
        <v>31</v>
      </c>
      <c r="H18" s="306"/>
      <c r="I18" s="456" t="s">
        <v>121</v>
      </c>
      <c r="J18" s="457"/>
      <c r="K18" s="457" t="s">
        <v>26</v>
      </c>
      <c r="L18" s="457"/>
      <c r="M18" s="491"/>
    </row>
    <row r="19" spans="1:27" ht="18" customHeight="1" x14ac:dyDescent="0.4">
      <c r="A19" s="455"/>
      <c r="B19" s="456"/>
      <c r="C19" s="492" t="str">
        <f>C17</f>
        <v/>
      </c>
      <c r="D19" s="493"/>
      <c r="E19" s="492" t="str">
        <f>E13</f>
        <v/>
      </c>
      <c r="F19" s="493"/>
      <c r="G19" s="492" t="str">
        <f>G17</f>
        <v/>
      </c>
      <c r="H19" s="493"/>
      <c r="I19" s="443"/>
      <c r="J19" s="443"/>
      <c r="K19" s="486" t="str">
        <f>K17</f>
        <v/>
      </c>
      <c r="L19" s="487"/>
      <c r="M19" s="488"/>
      <c r="N19" s="484" t="s">
        <v>122</v>
      </c>
      <c r="O19" s="485"/>
      <c r="P19" s="485"/>
      <c r="Q19" s="485"/>
      <c r="R19" s="485"/>
      <c r="S19" s="485"/>
      <c r="T19" s="485"/>
      <c r="U19" s="485"/>
      <c r="V19" s="485"/>
      <c r="W19" s="485"/>
      <c r="X19" s="485"/>
    </row>
    <row r="20" spans="1:27" ht="18.75" customHeight="1" x14ac:dyDescent="0.4">
      <c r="A20" s="455"/>
      <c r="B20" s="456"/>
      <c r="C20" s="446" t="str">
        <f>IF(設備利用申請書!C18="","",設備利用申請書!C18)</f>
        <v/>
      </c>
      <c r="D20" s="446"/>
      <c r="E20" s="446" t="str">
        <f>IF(AND(設備利用申請書!$E$11&lt;&gt;"",C20&lt;&gt;""),設備利用申請書!$E$11,"")</f>
        <v/>
      </c>
      <c r="F20" s="446"/>
      <c r="G20" s="297" t="str">
        <f>IF(設備利用申請書!G18="","",設備利用申請書!G18)</f>
        <v/>
      </c>
      <c r="H20" s="299"/>
      <c r="I20" s="443"/>
      <c r="J20" s="443"/>
      <c r="K20" s="444" t="str">
        <f>IF(設備利用申請書!K18="","",設備利用申請書!K18)</f>
        <v/>
      </c>
      <c r="L20" s="444"/>
      <c r="M20" s="445"/>
      <c r="N20" s="484"/>
      <c r="O20" s="485"/>
      <c r="P20" s="485"/>
      <c r="Q20" s="485"/>
      <c r="R20" s="485"/>
      <c r="S20" s="485"/>
      <c r="T20" s="485"/>
      <c r="U20" s="485"/>
      <c r="V20" s="485"/>
      <c r="W20" s="485"/>
      <c r="X20" s="485"/>
    </row>
    <row r="21" spans="1:27" x14ac:dyDescent="0.4">
      <c r="A21" s="455"/>
      <c r="B21" s="456"/>
      <c r="C21" s="446" t="str">
        <f>IF(設備利用申請書!C19="","",設備利用申請書!C19)</f>
        <v/>
      </c>
      <c r="D21" s="446"/>
      <c r="E21" s="446" t="str">
        <f>IF(AND(設備利用申請書!$E$11&lt;&gt;"",C21&lt;&gt;""),設備利用申請書!$E$11,"")</f>
        <v/>
      </c>
      <c r="F21" s="446"/>
      <c r="G21" s="297" t="str">
        <f>IF(設備利用申請書!G19="","",設備利用申請書!G19)</f>
        <v/>
      </c>
      <c r="H21" s="299"/>
      <c r="I21" s="443"/>
      <c r="J21" s="443"/>
      <c r="K21" s="444" t="str">
        <f>IF(設備利用申請書!K19="","",設備利用申請書!K19)</f>
        <v/>
      </c>
      <c r="L21" s="444"/>
      <c r="M21" s="445"/>
      <c r="N21" s="484"/>
      <c r="O21" s="485"/>
      <c r="P21" s="485"/>
      <c r="Q21" s="485"/>
      <c r="R21" s="485"/>
      <c r="S21" s="485"/>
      <c r="T21" s="485"/>
      <c r="U21" s="485"/>
      <c r="V21" s="485"/>
      <c r="W21" s="485"/>
      <c r="X21" s="485"/>
    </row>
    <row r="22" spans="1:27" x14ac:dyDescent="0.4">
      <c r="A22" s="455"/>
      <c r="B22" s="456"/>
      <c r="C22" s="446" t="str">
        <f>IF(設備利用申請書!C20="","",設備利用申請書!C20)</f>
        <v/>
      </c>
      <c r="D22" s="446"/>
      <c r="E22" s="446" t="str">
        <f>IF(AND(設備利用申請書!$E$11&lt;&gt;"",C22&lt;&gt;""),設備利用申請書!$E$11,"")</f>
        <v/>
      </c>
      <c r="F22" s="446"/>
      <c r="G22" s="297" t="str">
        <f>IF(設備利用申請書!G20="","",設備利用申請書!G20)</f>
        <v/>
      </c>
      <c r="H22" s="299"/>
      <c r="I22" s="443"/>
      <c r="J22" s="443"/>
      <c r="K22" s="444" t="str">
        <f>IF(設備利用申請書!K20="","",設備利用申請書!K20)</f>
        <v/>
      </c>
      <c r="L22" s="444"/>
      <c r="M22" s="445"/>
      <c r="N22" s="484"/>
      <c r="O22" s="485"/>
      <c r="P22" s="485"/>
      <c r="Q22" s="485"/>
      <c r="R22" s="485"/>
      <c r="S22" s="485"/>
      <c r="T22" s="485"/>
      <c r="U22" s="485"/>
      <c r="V22" s="485"/>
      <c r="W22" s="485"/>
      <c r="X22" s="485"/>
    </row>
    <row r="23" spans="1:27" x14ac:dyDescent="0.4">
      <c r="A23" s="455"/>
      <c r="B23" s="456"/>
      <c r="C23" s="446" t="str">
        <f>IF(設備利用申請書!C21="","",設備利用申請書!C21)</f>
        <v/>
      </c>
      <c r="D23" s="446"/>
      <c r="E23" s="446" t="str">
        <f>IF(AND(設備利用申請書!$E$11&lt;&gt;"",C23&lt;&gt;""),設備利用申請書!$E$11,"")</f>
        <v/>
      </c>
      <c r="F23" s="446"/>
      <c r="G23" s="297" t="str">
        <f>IF(設備利用申請書!G21="","",設備利用申請書!G21)</f>
        <v/>
      </c>
      <c r="H23" s="299"/>
      <c r="I23" s="443"/>
      <c r="J23" s="443"/>
      <c r="K23" s="444" t="str">
        <f>IF(設備利用申請書!K21="","",設備利用申請書!K21)</f>
        <v/>
      </c>
      <c r="L23" s="444"/>
      <c r="M23" s="445"/>
      <c r="N23" s="484"/>
      <c r="O23" s="485"/>
      <c r="P23" s="485"/>
      <c r="Q23" s="485"/>
      <c r="R23" s="485"/>
      <c r="S23" s="485"/>
      <c r="T23" s="485"/>
      <c r="U23" s="485"/>
      <c r="V23" s="485"/>
      <c r="W23" s="485"/>
      <c r="X23" s="485"/>
    </row>
    <row r="24" spans="1:27" x14ac:dyDescent="0.4">
      <c r="A24" s="455"/>
      <c r="B24" s="456"/>
      <c r="C24" s="446" t="str">
        <f>IF(設備利用申請書!C22="","",設備利用申請書!C22)</f>
        <v/>
      </c>
      <c r="D24" s="446"/>
      <c r="E24" s="446" t="str">
        <f>IF(AND(設備利用申請書!$E$11&lt;&gt;"",C24&lt;&gt;""),設備利用申請書!$E$11,"")</f>
        <v/>
      </c>
      <c r="F24" s="446"/>
      <c r="G24" s="297" t="str">
        <f>IF(設備利用申請書!G22="","",設備利用申請書!G22)</f>
        <v/>
      </c>
      <c r="H24" s="299"/>
      <c r="I24" s="443"/>
      <c r="J24" s="443"/>
      <c r="K24" s="444" t="str">
        <f>IF(設備利用申請書!K22="","",設備利用申請書!K22)</f>
        <v/>
      </c>
      <c r="L24" s="444"/>
      <c r="M24" s="445"/>
      <c r="N24" s="484"/>
      <c r="O24" s="485"/>
      <c r="P24" s="485"/>
      <c r="Q24" s="485"/>
      <c r="R24" s="485"/>
      <c r="S24" s="485"/>
      <c r="T24" s="485"/>
      <c r="U24" s="485"/>
      <c r="V24" s="485"/>
      <c r="W24" s="485"/>
      <c r="X24" s="485"/>
    </row>
    <row r="25" spans="1:27" ht="19.5" thickBot="1" x14ac:dyDescent="0.45">
      <c r="A25" s="455"/>
      <c r="B25" s="456"/>
      <c r="C25" s="446" t="str">
        <f>IF(設備利用申請書!D69="","",設備利用申請書!D69)</f>
        <v/>
      </c>
      <c r="D25" s="446"/>
      <c r="E25" s="446" t="str">
        <f>IF(設備利用申請書!G69="","",設備利用申請書!G69)</f>
        <v/>
      </c>
      <c r="F25" s="446"/>
      <c r="G25" s="489"/>
      <c r="H25" s="490"/>
      <c r="I25" s="443"/>
      <c r="J25" s="443"/>
      <c r="K25" s="444" t="str">
        <f>IF(設備利用申請書!K69="","",設備利用申請書!K69)</f>
        <v/>
      </c>
      <c r="L25" s="444"/>
      <c r="M25" s="445"/>
      <c r="N25" s="484"/>
      <c r="O25" s="485"/>
      <c r="P25" s="485"/>
      <c r="Q25" s="485"/>
      <c r="R25" s="485"/>
      <c r="S25" s="485"/>
      <c r="T25" s="485"/>
      <c r="U25" s="485"/>
      <c r="V25" s="485"/>
      <c r="W25" s="485"/>
      <c r="X25" s="485"/>
    </row>
    <row r="26" spans="1:27" ht="24.75" thickBot="1" x14ac:dyDescent="0.45">
      <c r="A26" s="406" t="s">
        <v>123</v>
      </c>
      <c r="B26" s="407"/>
      <c r="C26" s="407"/>
      <c r="D26" s="407"/>
      <c r="E26" s="407"/>
      <c r="F26" s="407"/>
      <c r="G26" s="407"/>
      <c r="H26" s="407"/>
      <c r="I26" s="407"/>
      <c r="J26" s="407"/>
      <c r="K26" s="407"/>
      <c r="L26" s="407"/>
      <c r="M26" s="408"/>
      <c r="N26" s="484"/>
      <c r="O26" s="485"/>
      <c r="P26" s="485"/>
      <c r="Q26" s="485"/>
      <c r="R26" s="485"/>
      <c r="S26" s="485"/>
      <c r="T26" s="485"/>
      <c r="U26" s="485"/>
      <c r="V26" s="485"/>
      <c r="W26" s="485"/>
      <c r="X26" s="485"/>
    </row>
    <row r="27" spans="1:27" x14ac:dyDescent="0.4">
      <c r="A27" s="339" t="s">
        <v>77</v>
      </c>
      <c r="B27" s="340"/>
      <c r="C27" s="458" t="str">
        <f>IF(設備利用申請書!K2="","",設備利用申請書!K2)</f>
        <v>課題番号：ARIM事業担当記載</v>
      </c>
      <c r="D27" s="459"/>
      <c r="E27" s="459"/>
      <c r="F27" s="459"/>
      <c r="G27" s="459"/>
      <c r="H27" s="459"/>
      <c r="I27" s="459"/>
      <c r="J27" s="459"/>
      <c r="K27" s="459"/>
      <c r="L27" s="459"/>
      <c r="M27" s="460"/>
    </row>
    <row r="28" spans="1:27" x14ac:dyDescent="0.4">
      <c r="A28" s="181" t="s">
        <v>79</v>
      </c>
      <c r="B28" s="182"/>
      <c r="C28" s="463" t="str">
        <f>IF(設備利用申請書!C45="","",設備利用申請書!C45)</f>
        <v xml:space="preserve"> </v>
      </c>
      <c r="D28" s="464"/>
      <c r="E28" s="464"/>
      <c r="F28" s="464"/>
      <c r="G28" s="464"/>
      <c r="H28" s="464"/>
      <c r="I28" s="464"/>
      <c r="J28" s="464"/>
      <c r="K28" s="464"/>
      <c r="L28" s="464"/>
      <c r="M28" s="465"/>
    </row>
    <row r="29" spans="1:27" x14ac:dyDescent="0.4">
      <c r="A29" s="181"/>
      <c r="B29" s="182"/>
      <c r="C29" s="463"/>
      <c r="D29" s="464"/>
      <c r="E29" s="464"/>
      <c r="F29" s="464"/>
      <c r="G29" s="464"/>
      <c r="H29" s="464"/>
      <c r="I29" s="464"/>
      <c r="J29" s="464"/>
      <c r="K29" s="464"/>
      <c r="L29" s="464"/>
      <c r="M29" s="465"/>
    </row>
    <row r="30" spans="1:27" ht="19.5" thickBot="1" x14ac:dyDescent="0.45">
      <c r="A30" s="461"/>
      <c r="B30" s="462"/>
      <c r="C30" s="466"/>
      <c r="D30" s="467"/>
      <c r="E30" s="467"/>
      <c r="F30" s="467"/>
      <c r="G30" s="467"/>
      <c r="H30" s="467"/>
      <c r="I30" s="467"/>
      <c r="J30" s="467"/>
      <c r="K30" s="467"/>
      <c r="L30" s="467"/>
      <c r="M30" s="468"/>
    </row>
    <row r="31" spans="1:27" ht="15.95" customHeight="1" x14ac:dyDescent="0.35">
      <c r="A31" s="89"/>
      <c r="B31" s="90"/>
      <c r="C31" s="90"/>
      <c r="D31" s="90"/>
      <c r="E31" s="90"/>
      <c r="F31" s="90"/>
      <c r="G31" s="90"/>
      <c r="H31" s="90"/>
      <c r="I31" s="90"/>
      <c r="J31" s="90"/>
      <c r="K31" s="90"/>
      <c r="L31" s="90"/>
      <c r="M31" s="91"/>
    </row>
    <row r="32" spans="1:27" ht="20.25" thickBot="1" x14ac:dyDescent="0.45">
      <c r="A32" s="472" t="s">
        <v>267</v>
      </c>
      <c r="B32" s="473"/>
      <c r="C32" s="473"/>
      <c r="D32" s="473"/>
      <c r="E32" s="473"/>
      <c r="F32" s="473"/>
      <c r="G32" s="473"/>
      <c r="H32" s="473"/>
      <c r="I32" s="473"/>
      <c r="J32" s="473"/>
      <c r="K32" s="473"/>
      <c r="L32" s="473"/>
      <c r="M32" s="474"/>
      <c r="N32" s="145" t="s">
        <v>268</v>
      </c>
      <c r="AA32" s="94" t="b">
        <v>0</v>
      </c>
    </row>
    <row r="33" spans="1:29" ht="24.75" thickBot="1" x14ac:dyDescent="0.45">
      <c r="A33" s="469" t="s">
        <v>124</v>
      </c>
      <c r="B33" s="470"/>
      <c r="C33" s="470"/>
      <c r="D33" s="470"/>
      <c r="E33" s="470"/>
      <c r="F33" s="470"/>
      <c r="G33" s="470"/>
      <c r="H33" s="470"/>
      <c r="I33" s="470"/>
      <c r="J33" s="470"/>
      <c r="K33" s="470"/>
      <c r="L33" s="470"/>
      <c r="M33" s="471"/>
    </row>
    <row r="34" spans="1:29" x14ac:dyDescent="0.4">
      <c r="A34" s="436" t="s">
        <v>125</v>
      </c>
      <c r="B34" s="437"/>
      <c r="C34" s="438"/>
      <c r="D34" s="386" t="s">
        <v>126</v>
      </c>
      <c r="E34" s="386"/>
      <c r="F34" s="386"/>
      <c r="G34" s="386"/>
      <c r="H34" s="386"/>
      <c r="I34" s="386"/>
      <c r="J34" s="386"/>
      <c r="K34" s="386"/>
      <c r="L34" s="386"/>
      <c r="M34" s="387"/>
      <c r="N34" s="187" t="s">
        <v>127</v>
      </c>
      <c r="O34" s="188"/>
      <c r="P34" s="188"/>
      <c r="Q34" s="188"/>
      <c r="R34" s="188"/>
      <c r="S34" s="188"/>
      <c r="T34" s="188"/>
      <c r="U34" s="188"/>
      <c r="V34" s="188"/>
      <c r="W34" s="188"/>
      <c r="X34" s="188"/>
      <c r="Y34" s="188"/>
      <c r="Z34" s="188"/>
      <c r="AA34" s="188"/>
      <c r="AB34" s="188"/>
    </row>
    <row r="35" spans="1:29" x14ac:dyDescent="0.4">
      <c r="A35" s="413"/>
      <c r="B35" s="414"/>
      <c r="C35" s="439"/>
      <c r="D35" s="388"/>
      <c r="E35" s="388"/>
      <c r="F35" s="388"/>
      <c r="G35" s="388"/>
      <c r="H35" s="388"/>
      <c r="I35" s="388"/>
      <c r="J35" s="388"/>
      <c r="K35" s="388"/>
      <c r="L35" s="388"/>
      <c r="M35" s="389"/>
      <c r="N35" s="385"/>
      <c r="O35" s="188"/>
      <c r="P35" s="188"/>
      <c r="Q35" s="188"/>
      <c r="R35" s="188"/>
      <c r="S35" s="188"/>
      <c r="T35" s="188"/>
      <c r="U35" s="188"/>
      <c r="V35" s="188"/>
      <c r="W35" s="188"/>
      <c r="X35" s="188"/>
      <c r="Y35" s="188"/>
      <c r="Z35" s="188"/>
      <c r="AA35" s="188"/>
      <c r="AB35" s="188"/>
    </row>
    <row r="36" spans="1:29" ht="18.75" customHeight="1" x14ac:dyDescent="0.4">
      <c r="A36" s="409" t="s">
        <v>251</v>
      </c>
      <c r="B36" s="410"/>
      <c r="C36" s="415" t="s">
        <v>128</v>
      </c>
      <c r="D36" s="390" t="s">
        <v>129</v>
      </c>
      <c r="E36" s="391"/>
      <c r="F36" s="392" t="s">
        <v>130</v>
      </c>
      <c r="G36" s="379" t="s">
        <v>131</v>
      </c>
      <c r="H36" s="380"/>
      <c r="I36" s="475" t="s">
        <v>132</v>
      </c>
      <c r="J36" s="476"/>
      <c r="K36" s="476"/>
      <c r="L36" s="476"/>
      <c r="M36" s="477"/>
      <c r="N36" s="187" t="s">
        <v>253</v>
      </c>
      <c r="O36" s="187"/>
      <c r="P36" s="187"/>
      <c r="Q36" s="187"/>
      <c r="R36" s="187"/>
      <c r="S36" s="187"/>
      <c r="T36" s="187"/>
      <c r="U36" s="187"/>
      <c r="V36" s="187"/>
      <c r="W36" s="187"/>
      <c r="X36" s="187"/>
      <c r="Y36" s="187"/>
      <c r="Z36" s="187"/>
      <c r="AA36" s="187"/>
      <c r="AB36" s="187"/>
      <c r="AC36" s="94">
        <v>1</v>
      </c>
    </row>
    <row r="37" spans="1:29" ht="18.75" customHeight="1" x14ac:dyDescent="0.4">
      <c r="A37" s="411"/>
      <c r="B37" s="412"/>
      <c r="C37" s="441"/>
      <c r="D37" s="451">
        <v>46843</v>
      </c>
      <c r="E37" s="452"/>
      <c r="F37" s="393"/>
      <c r="G37" s="381" t="str">
        <f>IF(AC36=2,"本セルへの希望日入力
および右セル選択(✓)
をお願いします。","")</f>
        <v/>
      </c>
      <c r="H37" s="382"/>
      <c r="I37" s="478"/>
      <c r="J37" s="479"/>
      <c r="K37" s="479"/>
      <c r="L37" s="479"/>
      <c r="M37" s="480"/>
      <c r="N37" s="187"/>
      <c r="O37" s="187"/>
      <c r="P37" s="187"/>
      <c r="Q37" s="187"/>
      <c r="R37" s="187"/>
      <c r="S37" s="187"/>
      <c r="T37" s="187"/>
      <c r="U37" s="187"/>
      <c r="V37" s="187"/>
      <c r="W37" s="187"/>
      <c r="X37" s="187"/>
      <c r="Y37" s="187"/>
      <c r="Z37" s="187"/>
      <c r="AA37" s="187"/>
      <c r="AB37" s="187"/>
    </row>
    <row r="38" spans="1:29" ht="18.75" customHeight="1" x14ac:dyDescent="0.4">
      <c r="A38" s="411"/>
      <c r="B38" s="412"/>
      <c r="C38" s="441"/>
      <c r="D38" s="451"/>
      <c r="E38" s="452"/>
      <c r="F38" s="393"/>
      <c r="G38" s="381"/>
      <c r="H38" s="382"/>
      <c r="I38" s="478"/>
      <c r="J38" s="479"/>
      <c r="K38" s="479"/>
      <c r="L38" s="479"/>
      <c r="M38" s="480"/>
      <c r="N38" s="187"/>
      <c r="O38" s="187"/>
      <c r="P38" s="187"/>
      <c r="Q38" s="187"/>
      <c r="R38" s="187"/>
      <c r="S38" s="187"/>
      <c r="T38" s="187"/>
      <c r="U38" s="187"/>
      <c r="V38" s="187"/>
      <c r="W38" s="187"/>
      <c r="X38" s="187"/>
      <c r="Y38" s="187"/>
      <c r="Z38" s="187"/>
      <c r="AA38" s="187"/>
      <c r="AB38" s="187"/>
    </row>
    <row r="39" spans="1:29" ht="18.75" customHeight="1" x14ac:dyDescent="0.4">
      <c r="A39" s="413"/>
      <c r="B39" s="414"/>
      <c r="C39" s="442"/>
      <c r="D39" s="453"/>
      <c r="E39" s="454"/>
      <c r="F39" s="393"/>
      <c r="G39" s="383"/>
      <c r="H39" s="384"/>
      <c r="I39" s="481"/>
      <c r="J39" s="482"/>
      <c r="K39" s="482"/>
      <c r="L39" s="482"/>
      <c r="M39" s="483"/>
      <c r="N39" s="187"/>
      <c r="O39" s="187"/>
      <c r="P39" s="187"/>
      <c r="Q39" s="187"/>
      <c r="R39" s="187"/>
      <c r="S39" s="187"/>
      <c r="T39" s="187"/>
      <c r="U39" s="187"/>
      <c r="V39" s="187"/>
      <c r="W39" s="187"/>
      <c r="X39" s="187"/>
      <c r="Y39" s="187"/>
      <c r="Z39" s="187"/>
      <c r="AA39" s="187"/>
      <c r="AB39" s="187"/>
    </row>
    <row r="40" spans="1:29" x14ac:dyDescent="0.4">
      <c r="A40" s="432" t="s">
        <v>133</v>
      </c>
      <c r="B40" s="433"/>
      <c r="C40" s="439"/>
      <c r="D40" s="448" t="s">
        <v>134</v>
      </c>
      <c r="E40" s="448"/>
      <c r="F40" s="448"/>
      <c r="G40" s="448"/>
      <c r="H40" s="448"/>
      <c r="I40" s="448"/>
      <c r="J40" s="448"/>
      <c r="K40" s="448"/>
      <c r="L40" s="448"/>
      <c r="M40" s="449"/>
      <c r="N40" s="187" t="s">
        <v>277</v>
      </c>
      <c r="O40" s="450"/>
      <c r="P40" s="450"/>
      <c r="Q40" s="450"/>
      <c r="R40" s="450"/>
      <c r="S40" s="450"/>
      <c r="T40" s="450"/>
      <c r="U40" s="450"/>
      <c r="V40" s="450"/>
      <c r="W40" s="450"/>
      <c r="X40" s="450"/>
      <c r="Y40" s="450"/>
      <c r="Z40" s="450"/>
      <c r="AA40" s="450"/>
      <c r="AB40" s="450"/>
    </row>
    <row r="41" spans="1:29" x14ac:dyDescent="0.4">
      <c r="A41" s="434"/>
      <c r="B41" s="435"/>
      <c r="C41" s="447"/>
      <c r="D41" s="448"/>
      <c r="E41" s="448"/>
      <c r="F41" s="448"/>
      <c r="G41" s="448"/>
      <c r="H41" s="448"/>
      <c r="I41" s="448"/>
      <c r="J41" s="448"/>
      <c r="K41" s="448"/>
      <c r="L41" s="448"/>
      <c r="M41" s="449"/>
      <c r="N41" s="187"/>
      <c r="O41" s="450"/>
      <c r="P41" s="450"/>
      <c r="Q41" s="450"/>
      <c r="R41" s="450"/>
      <c r="S41" s="450"/>
      <c r="T41" s="450"/>
      <c r="U41" s="450"/>
      <c r="V41" s="450"/>
      <c r="W41" s="450"/>
      <c r="X41" s="450"/>
      <c r="Y41" s="450"/>
      <c r="Z41" s="450"/>
      <c r="AA41" s="450"/>
      <c r="AB41" s="450"/>
    </row>
    <row r="42" spans="1:29" ht="18.75" customHeight="1" x14ac:dyDescent="0.4">
      <c r="A42" s="409" t="s">
        <v>136</v>
      </c>
      <c r="B42" s="429"/>
      <c r="C42" s="415" t="s">
        <v>264</v>
      </c>
      <c r="D42" s="394" t="s">
        <v>256</v>
      </c>
      <c r="E42" s="395"/>
      <c r="F42" s="395"/>
      <c r="G42" s="396"/>
      <c r="H42" s="392" t="s">
        <v>265</v>
      </c>
      <c r="I42" s="400" t="s">
        <v>257</v>
      </c>
      <c r="J42" s="401"/>
      <c r="K42" s="401"/>
      <c r="L42" s="401"/>
      <c r="M42" s="402"/>
      <c r="N42" s="440" t="s">
        <v>263</v>
      </c>
      <c r="O42" s="440"/>
      <c r="P42" s="440"/>
      <c r="Q42" s="440"/>
      <c r="R42" s="440"/>
      <c r="S42" s="440"/>
      <c r="T42" s="440"/>
      <c r="U42" s="440"/>
      <c r="V42" s="440"/>
      <c r="W42" s="440"/>
      <c r="X42" s="440"/>
      <c r="Y42" s="440"/>
      <c r="Z42" s="440"/>
      <c r="AA42" s="440"/>
      <c r="AB42" s="440"/>
    </row>
    <row r="43" spans="1:29" x14ac:dyDescent="0.4">
      <c r="A43" s="411"/>
      <c r="B43" s="430"/>
      <c r="C43" s="441"/>
      <c r="D43" s="397"/>
      <c r="E43" s="398"/>
      <c r="F43" s="398"/>
      <c r="G43" s="399"/>
      <c r="H43" s="393"/>
      <c r="I43" s="403"/>
      <c r="J43" s="404"/>
      <c r="K43" s="404"/>
      <c r="L43" s="404"/>
      <c r="M43" s="405"/>
      <c r="N43" s="440"/>
      <c r="O43" s="440"/>
      <c r="P43" s="440"/>
      <c r="Q43" s="440"/>
      <c r="R43" s="440"/>
      <c r="S43" s="440"/>
      <c r="T43" s="440"/>
      <c r="U43" s="440"/>
      <c r="V43" s="440"/>
      <c r="W43" s="440"/>
      <c r="X43" s="440"/>
      <c r="Y43" s="440"/>
      <c r="Z43" s="440"/>
      <c r="AA43" s="440"/>
      <c r="AB43" s="440"/>
    </row>
    <row r="44" spans="1:29" ht="63" customHeight="1" x14ac:dyDescent="0.4">
      <c r="A44" s="413"/>
      <c r="B44" s="431"/>
      <c r="C44" s="442"/>
      <c r="D44" s="397"/>
      <c r="E44" s="398"/>
      <c r="F44" s="398"/>
      <c r="G44" s="399"/>
      <c r="H44" s="393"/>
      <c r="I44" s="403"/>
      <c r="J44" s="404"/>
      <c r="K44" s="404"/>
      <c r="L44" s="404"/>
      <c r="M44" s="405"/>
      <c r="N44" s="440"/>
      <c r="O44" s="440"/>
      <c r="P44" s="440"/>
      <c r="Q44" s="440"/>
      <c r="R44" s="440"/>
      <c r="S44" s="440"/>
      <c r="T44" s="440"/>
      <c r="U44" s="440"/>
      <c r="V44" s="440"/>
      <c r="W44" s="440"/>
      <c r="X44" s="440"/>
      <c r="Y44" s="440"/>
      <c r="Z44" s="440"/>
      <c r="AA44" s="440"/>
      <c r="AB44" s="440"/>
    </row>
    <row r="45" spans="1:29" ht="18.75" customHeight="1" x14ac:dyDescent="0.4">
      <c r="A45" s="409" t="s">
        <v>135</v>
      </c>
      <c r="B45" s="410"/>
      <c r="C45" s="415" t="s">
        <v>128</v>
      </c>
      <c r="D45" s="394" t="s">
        <v>250</v>
      </c>
      <c r="E45" s="395"/>
      <c r="F45" s="395"/>
      <c r="G45" s="396"/>
      <c r="H45" s="421" t="s">
        <v>255</v>
      </c>
      <c r="I45" s="400" t="s">
        <v>266</v>
      </c>
      <c r="J45" s="401"/>
      <c r="K45" s="401"/>
      <c r="L45" s="401"/>
      <c r="M45" s="402"/>
      <c r="N45" s="427" t="s">
        <v>278</v>
      </c>
      <c r="O45" s="428"/>
      <c r="P45" s="428"/>
      <c r="Q45" s="428"/>
      <c r="R45" s="428"/>
      <c r="S45" s="428"/>
      <c r="T45" s="428"/>
      <c r="U45" s="428"/>
      <c r="V45" s="428"/>
      <c r="W45" s="428"/>
      <c r="X45" s="428"/>
      <c r="Y45" s="428"/>
      <c r="Z45" s="428"/>
      <c r="AA45" s="428"/>
      <c r="AB45" s="428"/>
    </row>
    <row r="46" spans="1:29" ht="18.75" customHeight="1" x14ac:dyDescent="0.4">
      <c r="A46" s="411"/>
      <c r="B46" s="412"/>
      <c r="C46" s="416"/>
      <c r="D46" s="397"/>
      <c r="E46" s="398"/>
      <c r="F46" s="398"/>
      <c r="G46" s="399"/>
      <c r="H46" s="422"/>
      <c r="I46" s="403"/>
      <c r="J46" s="404"/>
      <c r="K46" s="404"/>
      <c r="L46" s="404"/>
      <c r="M46" s="405"/>
      <c r="N46" s="428"/>
      <c r="O46" s="428"/>
      <c r="P46" s="428"/>
      <c r="Q46" s="428"/>
      <c r="R46" s="428"/>
      <c r="S46" s="428"/>
      <c r="T46" s="428"/>
      <c r="U46" s="428"/>
      <c r="V46" s="428"/>
      <c r="W46" s="428"/>
      <c r="X46" s="428"/>
      <c r="Y46" s="428"/>
      <c r="Z46" s="428"/>
      <c r="AA46" s="428"/>
      <c r="AB46" s="428"/>
    </row>
    <row r="47" spans="1:29" ht="43.5" customHeight="1" thickBot="1" x14ac:dyDescent="0.45">
      <c r="A47" s="413"/>
      <c r="B47" s="414"/>
      <c r="C47" s="417"/>
      <c r="D47" s="418"/>
      <c r="E47" s="419"/>
      <c r="F47" s="419"/>
      <c r="G47" s="420"/>
      <c r="H47" s="423"/>
      <c r="I47" s="424"/>
      <c r="J47" s="425"/>
      <c r="K47" s="425"/>
      <c r="L47" s="425"/>
      <c r="M47" s="426"/>
      <c r="N47" s="428"/>
      <c r="O47" s="428"/>
      <c r="P47" s="428"/>
      <c r="Q47" s="428"/>
      <c r="R47" s="428"/>
      <c r="S47" s="428"/>
      <c r="T47" s="428"/>
      <c r="U47" s="428"/>
      <c r="V47" s="428"/>
      <c r="W47" s="428"/>
      <c r="X47" s="428"/>
      <c r="Y47" s="428"/>
      <c r="Z47" s="428"/>
      <c r="AA47" s="428"/>
      <c r="AB47" s="428"/>
    </row>
    <row r="48" spans="1:29" ht="10.5" customHeight="1" thickBot="1" x14ac:dyDescent="0.45">
      <c r="A48" s="84"/>
      <c r="B48" s="85"/>
      <c r="C48" s="85"/>
      <c r="D48" s="85"/>
      <c r="E48" s="85"/>
      <c r="F48" s="85"/>
      <c r="G48" s="85"/>
      <c r="H48" s="85"/>
      <c r="I48" s="85"/>
      <c r="J48" s="85"/>
      <c r="K48" s="85"/>
      <c r="L48" s="85"/>
      <c r="M48" s="86"/>
      <c r="N48" s="76"/>
      <c r="O48" s="76"/>
      <c r="P48" s="76"/>
      <c r="Q48" s="76"/>
      <c r="R48" s="76"/>
      <c r="S48" s="76"/>
      <c r="T48" s="76"/>
      <c r="U48" s="76"/>
      <c r="V48" s="76"/>
      <c r="W48" s="76"/>
      <c r="X48" s="76"/>
      <c r="Y48" s="76"/>
      <c r="Z48" s="76"/>
      <c r="AA48" s="76"/>
      <c r="AB48" s="76"/>
    </row>
    <row r="49" spans="1:28" ht="24" customHeight="1" thickBot="1" x14ac:dyDescent="0.45">
      <c r="A49" s="406" t="s">
        <v>254</v>
      </c>
      <c r="B49" s="407"/>
      <c r="C49" s="407"/>
      <c r="D49" s="407"/>
      <c r="E49" s="407"/>
      <c r="F49" s="407"/>
      <c r="G49" s="407"/>
      <c r="H49" s="407"/>
      <c r="I49" s="407"/>
      <c r="J49" s="407"/>
      <c r="K49" s="407"/>
      <c r="L49" s="407"/>
      <c r="M49" s="408"/>
      <c r="N49" s="76"/>
      <c r="O49" s="76"/>
      <c r="P49" s="76"/>
      <c r="Q49" s="76"/>
      <c r="R49" s="76"/>
      <c r="S49" s="76"/>
      <c r="T49" s="76"/>
      <c r="U49" s="76"/>
      <c r="V49" s="76"/>
      <c r="W49" s="76"/>
      <c r="X49" s="76"/>
      <c r="Y49" s="76"/>
      <c r="Z49" s="76"/>
      <c r="AA49" s="76"/>
      <c r="AB49" s="76"/>
    </row>
    <row r="50" spans="1:28" ht="25.5" customHeight="1" x14ac:dyDescent="0.4">
      <c r="A50" s="95" t="s">
        <v>137</v>
      </c>
      <c r="B50" s="87"/>
      <c r="C50" s="87"/>
      <c r="D50" s="87"/>
      <c r="E50" s="87"/>
      <c r="F50" s="87"/>
      <c r="G50" s="87"/>
      <c r="H50" s="87"/>
      <c r="M50" s="88"/>
      <c r="N50" t="s">
        <v>138</v>
      </c>
      <c r="O50" s="71"/>
      <c r="P50" s="71"/>
      <c r="Q50" s="71"/>
      <c r="R50" s="71"/>
      <c r="S50" s="71"/>
      <c r="T50" s="71"/>
      <c r="U50" s="71"/>
      <c r="V50" s="71"/>
      <c r="W50" s="71"/>
      <c r="X50" s="71"/>
      <c r="Y50" s="71"/>
      <c r="Z50" s="71"/>
      <c r="AA50" s="71"/>
      <c r="AB50" s="71"/>
    </row>
    <row r="51" spans="1:28" ht="18.75" customHeight="1" x14ac:dyDescent="0.4">
      <c r="A51" s="95" t="s">
        <v>258</v>
      </c>
      <c r="M51" s="80"/>
    </row>
    <row r="52" spans="1:28" ht="18.75" customHeight="1" x14ac:dyDescent="0.4">
      <c r="A52" s="95" t="s">
        <v>139</v>
      </c>
      <c r="M52" s="80"/>
    </row>
    <row r="53" spans="1:28" ht="18.75" customHeight="1" x14ac:dyDescent="0.4">
      <c r="A53" s="95" t="s">
        <v>140</v>
      </c>
      <c r="M53" s="80"/>
    </row>
    <row r="54" spans="1:28" ht="18.75" customHeight="1" x14ac:dyDescent="0.4">
      <c r="A54" s="95" t="s">
        <v>252</v>
      </c>
      <c r="M54" s="80"/>
    </row>
    <row r="55" spans="1:28" ht="18.75" customHeight="1" x14ac:dyDescent="0.4">
      <c r="A55" s="95" t="s">
        <v>259</v>
      </c>
      <c r="M55" s="80"/>
    </row>
    <row r="56" spans="1:28" ht="18.75" customHeight="1" x14ac:dyDescent="0.4">
      <c r="A56" s="95" t="s">
        <v>141</v>
      </c>
      <c r="M56" s="80"/>
    </row>
    <row r="57" spans="1:28" ht="18.75" customHeight="1" x14ac:dyDescent="0.4">
      <c r="A57" s="95" t="s">
        <v>142</v>
      </c>
      <c r="M57" s="80"/>
    </row>
    <row r="58" spans="1:28" ht="19.5" x14ac:dyDescent="0.4">
      <c r="A58" s="79"/>
      <c r="I58" s="378" t="s">
        <v>143</v>
      </c>
      <c r="J58" s="378"/>
      <c r="K58" s="378"/>
      <c r="L58" s="378"/>
      <c r="M58" s="80"/>
    </row>
    <row r="59" spans="1:28" ht="9.75" customHeight="1" thickBot="1" x14ac:dyDescent="0.45">
      <c r="A59" s="81"/>
      <c r="B59" s="82"/>
      <c r="C59" s="82"/>
      <c r="D59" s="82"/>
      <c r="E59" s="82"/>
      <c r="F59" s="82"/>
      <c r="G59" s="82"/>
      <c r="H59" s="82"/>
      <c r="I59" s="82"/>
      <c r="J59" s="82"/>
      <c r="K59" s="82"/>
      <c r="L59" s="82"/>
      <c r="M59" s="83"/>
    </row>
  </sheetData>
  <sheetProtection algorithmName="SHA-512" hashValue="L6OLmCYphpWx6pLT6f217yg8ifh1V36U+Q0ZdyMZ5DHDdPooE9RyYHuC+G1F+D156thiI6l7/yy3evRRGsMlhg==" saltValue="WS63oZRp2hmoDYqEuKPO9A==" spinCount="100000" sheet="1" formatCells="0"/>
  <mergeCells count="107">
    <mergeCell ref="A1:M1"/>
    <mergeCell ref="N2:W4"/>
    <mergeCell ref="A2:M2"/>
    <mergeCell ref="A6:M7"/>
    <mergeCell ref="A8:M8"/>
    <mergeCell ref="A10:C10"/>
    <mergeCell ref="A11:M11"/>
    <mergeCell ref="A12:B12"/>
    <mergeCell ref="C12:G12"/>
    <mergeCell ref="J10:M10"/>
    <mergeCell ref="I16:J16"/>
    <mergeCell ref="K16:M16"/>
    <mergeCell ref="A13:B17"/>
    <mergeCell ref="C13:C15"/>
    <mergeCell ref="D13:D14"/>
    <mergeCell ref="E13:I14"/>
    <mergeCell ref="K13:M13"/>
    <mergeCell ref="K14:M14"/>
    <mergeCell ref="E15:M15"/>
    <mergeCell ref="C16:D16"/>
    <mergeCell ref="E16:F16"/>
    <mergeCell ref="G16:H16"/>
    <mergeCell ref="C17:D17"/>
    <mergeCell ref="C19:D19"/>
    <mergeCell ref="E19:F19"/>
    <mergeCell ref="G19:H19"/>
    <mergeCell ref="I19:J19"/>
    <mergeCell ref="K19:M19"/>
    <mergeCell ref="C22:D22"/>
    <mergeCell ref="E22:F22"/>
    <mergeCell ref="G22:H22"/>
    <mergeCell ref="C20:D20"/>
    <mergeCell ref="E20:F20"/>
    <mergeCell ref="G20:H20"/>
    <mergeCell ref="C21:D21"/>
    <mergeCell ref="I36:M39"/>
    <mergeCell ref="N19:X26"/>
    <mergeCell ref="K17:M17"/>
    <mergeCell ref="G25:H25"/>
    <mergeCell ref="I25:J25"/>
    <mergeCell ref="K25:M25"/>
    <mergeCell ref="E23:F23"/>
    <mergeCell ref="G23:H23"/>
    <mergeCell ref="I23:J23"/>
    <mergeCell ref="K23:M23"/>
    <mergeCell ref="G18:H18"/>
    <mergeCell ref="I18:J18"/>
    <mergeCell ref="I21:J21"/>
    <mergeCell ref="K21:M21"/>
    <mergeCell ref="K18:M18"/>
    <mergeCell ref="E21:F21"/>
    <mergeCell ref="G21:H21"/>
    <mergeCell ref="E17:F17"/>
    <mergeCell ref="G17:H17"/>
    <mergeCell ref="I17:J17"/>
    <mergeCell ref="I22:J22"/>
    <mergeCell ref="K22:M22"/>
    <mergeCell ref="K20:M20"/>
    <mergeCell ref="I20:J20"/>
    <mergeCell ref="G24:H24"/>
    <mergeCell ref="I24:J24"/>
    <mergeCell ref="K24:M24"/>
    <mergeCell ref="C25:D25"/>
    <mergeCell ref="E25:F25"/>
    <mergeCell ref="C40:C41"/>
    <mergeCell ref="D40:M41"/>
    <mergeCell ref="N40:AB41"/>
    <mergeCell ref="C36:C39"/>
    <mergeCell ref="F36:F39"/>
    <mergeCell ref="D37:E39"/>
    <mergeCell ref="A26:M26"/>
    <mergeCell ref="A18:B25"/>
    <mergeCell ref="C18:D18"/>
    <mergeCell ref="E18:F18"/>
    <mergeCell ref="C23:D23"/>
    <mergeCell ref="A27:B27"/>
    <mergeCell ref="C27:M27"/>
    <mergeCell ref="A28:B30"/>
    <mergeCell ref="C28:M30"/>
    <mergeCell ref="A33:M33"/>
    <mergeCell ref="C24:D24"/>
    <mergeCell ref="E24:F24"/>
    <mergeCell ref="A32:M32"/>
    <mergeCell ref="I58:L58"/>
    <mergeCell ref="G36:H36"/>
    <mergeCell ref="G37:H39"/>
    <mergeCell ref="N34:AB35"/>
    <mergeCell ref="D34:M35"/>
    <mergeCell ref="D36:E36"/>
    <mergeCell ref="N36:AB39"/>
    <mergeCell ref="H42:H44"/>
    <mergeCell ref="D42:G44"/>
    <mergeCell ref="I42:M44"/>
    <mergeCell ref="A49:M49"/>
    <mergeCell ref="A45:B47"/>
    <mergeCell ref="C45:C47"/>
    <mergeCell ref="D45:G47"/>
    <mergeCell ref="H45:H47"/>
    <mergeCell ref="I45:M47"/>
    <mergeCell ref="N45:AB47"/>
    <mergeCell ref="A42:B44"/>
    <mergeCell ref="A40:B41"/>
    <mergeCell ref="A36:B39"/>
    <mergeCell ref="A34:B35"/>
    <mergeCell ref="C34:C35"/>
    <mergeCell ref="N42:AB44"/>
    <mergeCell ref="C42:C44"/>
  </mergeCells>
  <phoneticPr fontId="2"/>
  <conditionalFormatting sqref="A32">
    <cfRule type="expression" dxfId="23" priority="4">
      <formula>FIND($AA$32,"TRUE")</formula>
    </cfRule>
  </conditionalFormatting>
  <conditionalFormatting sqref="A34:M48 A50:M59">
    <cfRule type="expression" dxfId="21" priority="6">
      <formula>FIND($AA$32,"TRUE")</formula>
    </cfRule>
  </conditionalFormatting>
  <conditionalFormatting sqref="C20:M20">
    <cfRule type="expression" dxfId="19" priority="12">
      <formula>AND($C$20=$C$19,$G$20=$G$19)</formula>
    </cfRule>
  </conditionalFormatting>
  <conditionalFormatting sqref="C21:M21">
    <cfRule type="expression" dxfId="18" priority="11">
      <formula>AND($C$21=$C$19,$G$21=$G$19)</formula>
    </cfRule>
  </conditionalFormatting>
  <conditionalFormatting sqref="C22:M22">
    <cfRule type="expression" dxfId="17" priority="10">
      <formula>AND($C$22=$C$19,$G$22=$G$19)</formula>
    </cfRule>
  </conditionalFormatting>
  <conditionalFormatting sqref="C23:M23">
    <cfRule type="expression" dxfId="16" priority="9">
      <formula>AND($C$23=$C$19,$G$23=$G$19)</formula>
    </cfRule>
  </conditionalFormatting>
  <conditionalFormatting sqref="C24:M24">
    <cfRule type="expression" dxfId="15" priority="8">
      <formula>AND($C$24=$C$19,$G$24=$G$19)</formula>
    </cfRule>
  </conditionalFormatting>
  <dataValidations count="2">
    <dataValidation type="list" allowBlank="1" showInputMessage="1" showErrorMessage="1" sqref="I19:J20" xr:uid="{71C9A379-4AE7-4495-9A98-D51BFD6EFA87}">
      <formula1>"研究チーム管理者, 研究チーム管理者(代理),研究チームメンバ,データ登録代行者,データ閲覧者"</formula1>
    </dataValidation>
    <dataValidation type="list" allowBlank="1" showInputMessage="1" showErrorMessage="1" sqref="I21:J25" xr:uid="{938639C8-2C75-45B3-A4D4-5234C57CEEFA}">
      <formula1>"研究チーム管理者(代理),研究チームメンバ,データ登録代行者,データ閲覧者,システム利用者にしない"</formula1>
    </dataValidation>
  </dataValidations>
  <hyperlinks>
    <hyperlink ref="N36:AB39" r:id="rId1" display="https://www.nims.go.jp/arim/data/embargo.html" xr:uid="{E4EA2FBF-0083-4A45-9C81-D0A70A5E5A28}"/>
    <hyperlink ref="N40:AB41" r:id="rId2" display="https://nanonet.go.jp/data_service/mailform.php?code=59" xr:uid="{84978DE4-8AB5-4008-A9D6-FBA04E354841}"/>
    <hyperlink ref="N42:AB44" r:id="rId3" display="https://www.nims.go.jp/arim/data/hihyouji.html" xr:uid="{5711FE3D-5591-4001-B577-012163E49470}"/>
    <hyperlink ref="N34:AB35" r:id="rId4" display="https://nanonet.go.jp/data_service/page/page000546.html" xr:uid="{24C6FBA4-306B-4A0A-A0DA-3E302DC8524F}"/>
    <hyperlink ref="N2:W4" r:id="rId5" display="https://dice.nims.go.jp/services/RDE/" xr:uid="{CF7C500E-D3CB-40ED-90F7-BFE5886135B4}"/>
    <hyperlink ref="N45:AB47" r:id="rId6" display="https://nanonet.go.jp/data_service/page/newtopic20250301.html" xr:uid="{0FC5A500-300D-4CF0-8BC0-98A053146469}"/>
  </hyperlinks>
  <pageMargins left="0.7" right="0.7" top="0.75" bottom="0.75" header="0.3" footer="0.3"/>
  <pageSetup paperSize="8" scale="68" orientation="landscape" r:id="rId7"/>
  <drawing r:id="rId8"/>
  <legacyDrawing r:id="rId9"/>
  <mc:AlternateContent xmlns:mc="http://schemas.openxmlformats.org/markup-compatibility/2006">
    <mc:Choice Requires="x14">
      <controls>
        <mc:AlternateContent xmlns:mc="http://schemas.openxmlformats.org/markup-compatibility/2006">
          <mc:Choice Requires="x14">
            <control shapeId="6145" r:id="rId10" name="Check Box 1">
              <controlPr defaultSize="0" autoFill="0" autoLine="0" autoPict="0">
                <anchor moveWithCells="1">
                  <from>
                    <xdr:col>3</xdr:col>
                    <xdr:colOff>457200</xdr:colOff>
                    <xdr:row>9</xdr:row>
                    <xdr:rowOff>104775</xdr:rowOff>
                  </from>
                  <to>
                    <xdr:col>4</xdr:col>
                    <xdr:colOff>419100</xdr:colOff>
                    <xdr:row>9</xdr:row>
                    <xdr:rowOff>352425</xdr:rowOff>
                  </to>
                </anchor>
              </controlPr>
            </control>
          </mc:Choice>
        </mc:AlternateContent>
        <mc:AlternateContent xmlns:mc="http://schemas.openxmlformats.org/markup-compatibility/2006">
          <mc:Choice Requires="x14">
            <control shapeId="6146" r:id="rId11" name="Check Box 2">
              <controlPr defaultSize="0" autoFill="0" autoLine="0" autoPict="0">
                <anchor moveWithCells="1">
                  <from>
                    <xdr:col>5</xdr:col>
                    <xdr:colOff>571500</xdr:colOff>
                    <xdr:row>9</xdr:row>
                    <xdr:rowOff>104775</xdr:rowOff>
                  </from>
                  <to>
                    <xdr:col>7</xdr:col>
                    <xdr:colOff>190500</xdr:colOff>
                    <xdr:row>9</xdr:row>
                    <xdr:rowOff>352425</xdr:rowOff>
                  </to>
                </anchor>
              </controlPr>
            </control>
          </mc:Choice>
        </mc:AlternateContent>
        <mc:AlternateContent xmlns:mc="http://schemas.openxmlformats.org/markup-compatibility/2006">
          <mc:Choice Requires="x14">
            <control shapeId="6147" r:id="rId12" name="Check Box 3">
              <controlPr defaultSize="0" autoFill="0" autoLine="0" autoPict="0">
                <anchor moveWithCells="1">
                  <from>
                    <xdr:col>8</xdr:col>
                    <xdr:colOff>428625</xdr:colOff>
                    <xdr:row>9</xdr:row>
                    <xdr:rowOff>95250</xdr:rowOff>
                  </from>
                  <to>
                    <xdr:col>9</xdr:col>
                    <xdr:colOff>390525</xdr:colOff>
                    <xdr:row>9</xdr:row>
                    <xdr:rowOff>333375</xdr:rowOff>
                  </to>
                </anchor>
              </controlPr>
            </control>
          </mc:Choice>
        </mc:AlternateContent>
        <mc:AlternateContent xmlns:mc="http://schemas.openxmlformats.org/markup-compatibility/2006">
          <mc:Choice Requires="x14">
            <control shapeId="6148" r:id="rId13" name="Check Box 4">
              <controlPr defaultSize="0" autoFill="0" autoLine="0" autoPict="0">
                <anchor moveWithCells="1">
                  <from>
                    <xdr:col>2</xdr:col>
                    <xdr:colOff>228600</xdr:colOff>
                    <xdr:row>33</xdr:row>
                    <xdr:rowOff>57150</xdr:rowOff>
                  </from>
                  <to>
                    <xdr:col>2</xdr:col>
                    <xdr:colOff>466725</xdr:colOff>
                    <xdr:row>34</xdr:row>
                    <xdr:rowOff>152400</xdr:rowOff>
                  </to>
                </anchor>
              </controlPr>
            </control>
          </mc:Choice>
        </mc:AlternateContent>
        <mc:AlternateContent xmlns:mc="http://schemas.openxmlformats.org/markup-compatibility/2006">
          <mc:Choice Requires="x14">
            <control shapeId="6149" r:id="rId14" name="Check Box 5">
              <controlPr defaultSize="0" autoFill="0" autoLine="0" autoPict="0">
                <anchor moveWithCells="1">
                  <from>
                    <xdr:col>2</xdr:col>
                    <xdr:colOff>228600</xdr:colOff>
                    <xdr:row>39</xdr:row>
                    <xdr:rowOff>85725</xdr:rowOff>
                  </from>
                  <to>
                    <xdr:col>2</xdr:col>
                    <xdr:colOff>466725</xdr:colOff>
                    <xdr:row>40</xdr:row>
                    <xdr:rowOff>180975</xdr:rowOff>
                  </to>
                </anchor>
              </controlPr>
            </control>
          </mc:Choice>
        </mc:AlternateContent>
        <mc:AlternateContent xmlns:mc="http://schemas.openxmlformats.org/markup-compatibility/2006">
          <mc:Choice Requires="x14">
            <control shapeId="6162" r:id="rId15" name="Check Box 18">
              <controlPr defaultSize="0" autoFill="0" autoLine="0" autoPict="0">
                <anchor moveWithCells="1">
                  <from>
                    <xdr:col>8</xdr:col>
                    <xdr:colOff>66675</xdr:colOff>
                    <xdr:row>36</xdr:row>
                    <xdr:rowOff>190500</xdr:rowOff>
                  </from>
                  <to>
                    <xdr:col>8</xdr:col>
                    <xdr:colOff>295275</xdr:colOff>
                    <xdr:row>38</xdr:row>
                    <xdr:rowOff>38100</xdr:rowOff>
                  </to>
                </anchor>
              </controlPr>
            </control>
          </mc:Choice>
        </mc:AlternateContent>
        <mc:AlternateContent xmlns:mc="http://schemas.openxmlformats.org/markup-compatibility/2006">
          <mc:Choice Requires="x14">
            <control shapeId="6163" r:id="rId16" name="Check Box 19">
              <controlPr defaultSize="0" autoFill="0" autoLine="0" autoPict="0">
                <anchor moveWithCells="1">
                  <from>
                    <xdr:col>8</xdr:col>
                    <xdr:colOff>66675</xdr:colOff>
                    <xdr:row>37</xdr:row>
                    <xdr:rowOff>190500</xdr:rowOff>
                  </from>
                  <to>
                    <xdr:col>8</xdr:col>
                    <xdr:colOff>295275</xdr:colOff>
                    <xdr:row>39</xdr:row>
                    <xdr:rowOff>38100</xdr:rowOff>
                  </to>
                </anchor>
              </controlPr>
            </control>
          </mc:Choice>
        </mc:AlternateContent>
        <mc:AlternateContent xmlns:mc="http://schemas.openxmlformats.org/markup-compatibility/2006">
          <mc:Choice Requires="x14">
            <control shapeId="6152" r:id="rId17" name="Group Box 8">
              <controlPr defaultSize="0" autoFill="0" autoPict="0">
                <anchor moveWithCells="1" sizeWithCells="1">
                  <from>
                    <xdr:col>4</xdr:col>
                    <xdr:colOff>228600</xdr:colOff>
                    <xdr:row>42</xdr:row>
                    <xdr:rowOff>38100</xdr:rowOff>
                  </from>
                  <to>
                    <xdr:col>12</xdr:col>
                    <xdr:colOff>285750</xdr:colOff>
                    <xdr:row>43</xdr:row>
                    <xdr:rowOff>0</xdr:rowOff>
                  </to>
                </anchor>
              </controlPr>
            </control>
          </mc:Choice>
        </mc:AlternateContent>
        <mc:AlternateContent xmlns:mc="http://schemas.openxmlformats.org/markup-compatibility/2006">
          <mc:Choice Requires="x14">
            <control shapeId="6180" r:id="rId18" name="Option Button 36">
              <controlPr defaultSize="0" autoFill="0" autoLine="0" autoPict="0">
                <anchor moveWithCells="1" sizeWithCells="1">
                  <from>
                    <xdr:col>7</xdr:col>
                    <xdr:colOff>276225</xdr:colOff>
                    <xdr:row>42</xdr:row>
                    <xdr:rowOff>0</xdr:rowOff>
                  </from>
                  <to>
                    <xdr:col>10</xdr:col>
                    <xdr:colOff>9525</xdr:colOff>
                    <xdr:row>43</xdr:row>
                    <xdr:rowOff>28575</xdr:rowOff>
                  </to>
                </anchor>
              </controlPr>
            </control>
          </mc:Choice>
        </mc:AlternateContent>
        <mc:AlternateContent xmlns:mc="http://schemas.openxmlformats.org/markup-compatibility/2006">
          <mc:Choice Requires="x14">
            <control shapeId="6181" r:id="rId19" name="Option Button 37">
              <controlPr locked="0" defaultSize="0" autoFill="0" autoLine="0" autoPict="0">
                <anchor moveWithCells="1" sizeWithCells="1">
                  <from>
                    <xdr:col>2</xdr:col>
                    <xdr:colOff>209550</xdr:colOff>
                    <xdr:row>41</xdr:row>
                    <xdr:rowOff>228600</xdr:rowOff>
                  </from>
                  <to>
                    <xdr:col>4</xdr:col>
                    <xdr:colOff>485775</xdr:colOff>
                    <xdr:row>43</xdr:row>
                    <xdr:rowOff>9525</xdr:rowOff>
                  </to>
                </anchor>
              </controlPr>
            </control>
          </mc:Choice>
        </mc:AlternateContent>
        <mc:AlternateContent xmlns:mc="http://schemas.openxmlformats.org/markup-compatibility/2006">
          <mc:Choice Requires="x14">
            <control shapeId="6182" r:id="rId20" name="Group Box 38">
              <controlPr defaultSize="0" autoFill="0" autoPict="0">
                <anchor moveWithCells="1" sizeWithCells="1">
                  <from>
                    <xdr:col>2</xdr:col>
                    <xdr:colOff>180975</xdr:colOff>
                    <xdr:row>41</xdr:row>
                    <xdr:rowOff>180975</xdr:rowOff>
                  </from>
                  <to>
                    <xdr:col>10</xdr:col>
                    <xdr:colOff>209550</xdr:colOff>
                    <xdr:row>43</xdr:row>
                    <xdr:rowOff>47625</xdr:rowOff>
                  </to>
                </anchor>
              </controlPr>
            </control>
          </mc:Choice>
        </mc:AlternateContent>
        <mc:AlternateContent xmlns:mc="http://schemas.openxmlformats.org/markup-compatibility/2006">
          <mc:Choice Requires="x14">
            <control shapeId="6187" r:id="rId21" name="Option Button 43">
              <controlPr defaultSize="0" autoFill="0" autoLine="0" autoPict="0">
                <anchor moveWithCells="1">
                  <from>
                    <xdr:col>2</xdr:col>
                    <xdr:colOff>247650</xdr:colOff>
                    <xdr:row>36</xdr:row>
                    <xdr:rowOff>85725</xdr:rowOff>
                  </from>
                  <to>
                    <xdr:col>2</xdr:col>
                    <xdr:colOff>590550</xdr:colOff>
                    <xdr:row>37</xdr:row>
                    <xdr:rowOff>161925</xdr:rowOff>
                  </to>
                </anchor>
              </controlPr>
            </control>
          </mc:Choice>
        </mc:AlternateContent>
        <mc:AlternateContent xmlns:mc="http://schemas.openxmlformats.org/markup-compatibility/2006">
          <mc:Choice Requires="x14">
            <control shapeId="6188" r:id="rId22" name="Option Button 44">
              <controlPr defaultSize="0" autoFill="0" autoLine="0" autoPict="0">
                <anchor moveWithCells="1">
                  <from>
                    <xdr:col>5</xdr:col>
                    <xdr:colOff>228600</xdr:colOff>
                    <xdr:row>36</xdr:row>
                    <xdr:rowOff>85725</xdr:rowOff>
                  </from>
                  <to>
                    <xdr:col>5</xdr:col>
                    <xdr:colOff>571500</xdr:colOff>
                    <xdr:row>37</xdr:row>
                    <xdr:rowOff>152400</xdr:rowOff>
                  </to>
                </anchor>
              </controlPr>
            </control>
          </mc:Choice>
        </mc:AlternateContent>
        <mc:AlternateContent xmlns:mc="http://schemas.openxmlformats.org/markup-compatibility/2006">
          <mc:Choice Requires="x14">
            <control shapeId="6192" r:id="rId23" name="Option Button 48">
              <controlPr defaultSize="0" autoFill="0" autoLine="0" autoPict="0">
                <anchor moveWithCells="1" sizeWithCells="1">
                  <from>
                    <xdr:col>7</xdr:col>
                    <xdr:colOff>266700</xdr:colOff>
                    <xdr:row>44</xdr:row>
                    <xdr:rowOff>238125</xdr:rowOff>
                  </from>
                  <to>
                    <xdr:col>10</xdr:col>
                    <xdr:colOff>9525</xdr:colOff>
                    <xdr:row>46</xdr:row>
                    <xdr:rowOff>28575</xdr:rowOff>
                  </to>
                </anchor>
              </controlPr>
            </control>
          </mc:Choice>
        </mc:AlternateContent>
        <mc:AlternateContent xmlns:mc="http://schemas.openxmlformats.org/markup-compatibility/2006">
          <mc:Choice Requires="x14">
            <control shapeId="6193" r:id="rId24" name="Option Button 49">
              <controlPr locked="0" defaultSize="0" autoFill="0" autoLine="0" autoPict="0">
                <anchor moveWithCells="1" sizeWithCells="1">
                  <from>
                    <xdr:col>2</xdr:col>
                    <xdr:colOff>209550</xdr:colOff>
                    <xdr:row>44</xdr:row>
                    <xdr:rowOff>219075</xdr:rowOff>
                  </from>
                  <to>
                    <xdr:col>4</xdr:col>
                    <xdr:colOff>495300</xdr:colOff>
                    <xdr:row>46</xdr:row>
                    <xdr:rowOff>9525</xdr:rowOff>
                  </to>
                </anchor>
              </controlPr>
            </control>
          </mc:Choice>
        </mc:AlternateContent>
        <mc:AlternateContent xmlns:mc="http://schemas.openxmlformats.org/markup-compatibility/2006">
          <mc:Choice Requires="x14">
            <control shapeId="6194" r:id="rId25" name="Group Box 50">
              <controlPr defaultSize="0" autoFill="0" autoPict="0">
                <anchor moveWithCells="1" sizeWithCells="1">
                  <from>
                    <xdr:col>2</xdr:col>
                    <xdr:colOff>180975</xdr:colOff>
                    <xdr:row>44</xdr:row>
                    <xdr:rowOff>180975</xdr:rowOff>
                  </from>
                  <to>
                    <xdr:col>10</xdr:col>
                    <xdr:colOff>219075</xdr:colOff>
                    <xdr:row>46</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69374D89-B9F8-457E-9C86-84207D2608DB}">
            <xm:f>設備利用申請書!$Q$67=1</xm:f>
            <x14:dxf>
              <fill>
                <patternFill>
                  <bgColor theme="0"/>
                </patternFill>
              </fill>
            </x14:dxf>
          </x14:cfRule>
          <xm:sqref>A1:M1</xm:sqref>
        </x14:conditionalFormatting>
        <x14:conditionalFormatting xmlns:xm="http://schemas.microsoft.com/office/excel/2006/main">
          <x14:cfRule type="expression" priority="2" id="{C6D7DBD0-CB79-4AFE-97DA-FC51491775D2}">
            <xm:f>設備利用申請書!$Q$67=1</xm:f>
            <x14:dxf>
              <fill>
                <patternFill>
                  <bgColor theme="0" tint="-0.34998626667073579"/>
                </patternFill>
              </fill>
            </x14:dxf>
          </x14:cfRule>
          <xm:sqref>A1:XFD1048576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10"/>
  <sheetViews>
    <sheetView zoomScale="80" zoomScaleNormal="80" workbookViewId="0"/>
  </sheetViews>
  <sheetFormatPr defaultRowHeight="18.75" x14ac:dyDescent="0.4"/>
  <cols>
    <col min="1" max="1" width="54.625" bestFit="1" customWidth="1"/>
    <col min="2" max="2" width="25.5" bestFit="1" customWidth="1"/>
    <col min="3" max="3" width="90.875" customWidth="1"/>
  </cols>
  <sheetData>
    <row r="1" spans="1:3" s="16" customFormat="1" ht="24" x14ac:dyDescent="0.4">
      <c r="A1" s="59" t="s">
        <v>144</v>
      </c>
      <c r="B1" s="59" t="s">
        <v>145</v>
      </c>
      <c r="C1" s="59" t="s">
        <v>146</v>
      </c>
    </row>
    <row r="2" spans="1:3" ht="72" customHeight="1" x14ac:dyDescent="0.4">
      <c r="A2" t="s">
        <v>147</v>
      </c>
      <c r="B2" t="s">
        <v>148</v>
      </c>
      <c r="C2" s="15" t="s">
        <v>149</v>
      </c>
    </row>
    <row r="3" spans="1:3" ht="72" customHeight="1" x14ac:dyDescent="0.4">
      <c r="A3" t="s">
        <v>150</v>
      </c>
      <c r="B3" t="s">
        <v>151</v>
      </c>
      <c r="C3" s="15" t="s">
        <v>152</v>
      </c>
    </row>
    <row r="4" spans="1:3" ht="72" customHeight="1" x14ac:dyDescent="0.4">
      <c r="A4" t="s">
        <v>153</v>
      </c>
      <c r="B4" t="s">
        <v>154</v>
      </c>
      <c r="C4" s="15" t="s">
        <v>155</v>
      </c>
    </row>
    <row r="5" spans="1:3" ht="72" customHeight="1" x14ac:dyDescent="0.4">
      <c r="A5" t="s">
        <v>156</v>
      </c>
      <c r="B5" t="s">
        <v>157</v>
      </c>
      <c r="C5" s="15" t="s">
        <v>158</v>
      </c>
    </row>
    <row r="6" spans="1:3" ht="72" customHeight="1" x14ac:dyDescent="0.4">
      <c r="A6" t="s">
        <v>159</v>
      </c>
      <c r="B6" t="s">
        <v>160</v>
      </c>
      <c r="C6" s="15" t="s">
        <v>161</v>
      </c>
    </row>
    <row r="7" spans="1:3" ht="72" customHeight="1" x14ac:dyDescent="0.4">
      <c r="A7" t="s">
        <v>162</v>
      </c>
      <c r="B7" t="s">
        <v>163</v>
      </c>
      <c r="C7" s="15" t="s">
        <v>164</v>
      </c>
    </row>
    <row r="8" spans="1:3" ht="72" customHeight="1" x14ac:dyDescent="0.4">
      <c r="A8" t="s">
        <v>165</v>
      </c>
      <c r="B8" t="s">
        <v>166</v>
      </c>
      <c r="C8" s="15" t="s">
        <v>167</v>
      </c>
    </row>
    <row r="10" spans="1:3" x14ac:dyDescent="0.4">
      <c r="A10" s="509" t="s">
        <v>279</v>
      </c>
      <c r="B10" s="509"/>
      <c r="C10" s="509"/>
    </row>
  </sheetData>
  <sheetProtection algorithmName="SHA-512" hashValue="Sj8K44qH4x9vCCZ0Gvnnm0A2xu1a2v+biqqws+3XTU5EjX40MH2XSZkDz4jadYwKrFLqnYWGVMhfZUe8Mhy9aw==" saltValue="vgFUA0hlVE2F/9Stn7NEyw==" spinCount="100000" sheet="1" objects="1" scenarios="1"/>
  <mergeCells count="1">
    <mergeCell ref="A10:C10"/>
  </mergeCells>
  <phoneticPr fontId="2"/>
  <hyperlinks>
    <hyperlink ref="A10" r:id="rId1" display="上記は「マテリアル先端リサーチインフラHP( https://nanonet.mext.go.jp/page/page000008.html )」に記載がございます。適宜ご確認いただけますと幸いです。" xr:uid="{00000000-0004-0000-0300-000000000000}"/>
    <hyperlink ref="A10:C10" r:id="rId2" display="上記は「マテリアル先端リサーチインフラHP( https://nanonet.go.jp/page/ImportantTechnologyArea.html )」に記載がございます。適宜ご確認いただけますと幸いです。" xr:uid="{EEF02DD2-3DAA-45DD-BC81-9F927720377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2"/>
  <sheetViews>
    <sheetView zoomScaleNormal="100" workbookViewId="0"/>
  </sheetViews>
  <sheetFormatPr defaultRowHeight="18.75" x14ac:dyDescent="0.4"/>
  <cols>
    <col min="1" max="1" width="163.375" customWidth="1"/>
  </cols>
  <sheetData>
    <row r="1" spans="1:1" x14ac:dyDescent="0.4">
      <c r="A1" t="s">
        <v>168</v>
      </c>
    </row>
    <row r="2" spans="1:1" ht="225" x14ac:dyDescent="0.4">
      <c r="A2" s="15" t="s">
        <v>169</v>
      </c>
    </row>
  </sheetData>
  <sheetProtection algorithmName="SHA-512" hashValue="k5Ms7hTHgv2CGZlSl2fmlgFg7labue5CxqXdFM0rKeEZ7U4SRmgX6tn8ym4wrZjbTG9+iGsLWeSDVP6un1Tfew==" saltValue="qa5xN+Idm8RankzAW9v6rQ==" spinCount="100000" sheet="1" objects="1" scenarios="1"/>
  <phoneticPr fontId="2"/>
  <pageMargins left="0.7" right="0.7" top="0.75" bottom="0.75" header="0.3" footer="0.3"/>
  <pageSetup paperSize="9" orientation="portrait" horizontalDpi="4294967293"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2"/>
  <sheetViews>
    <sheetView workbookViewId="0"/>
  </sheetViews>
  <sheetFormatPr defaultRowHeight="18.75" x14ac:dyDescent="0.4"/>
  <cols>
    <col min="1" max="1" width="134.125" customWidth="1"/>
  </cols>
  <sheetData>
    <row r="1" spans="1:1" x14ac:dyDescent="0.4">
      <c r="A1" t="s">
        <v>170</v>
      </c>
    </row>
    <row r="2" spans="1:1" ht="150" x14ac:dyDescent="0.4">
      <c r="A2" s="15" t="s">
        <v>171</v>
      </c>
    </row>
  </sheetData>
  <sheetProtection algorithmName="SHA-512" hashValue="JFOHInrx4X3Ol1rpznehZLYpzk/YFsrhW6RW/qD9k5GDtAVQMZcJwV7ghZnSVEbBj1KiZnr3mz1lVhJnfn3Y2w==" saltValue="R3lk4/SMucSfmdLHJgKFlg==" spinCount="100000" sheet="1" objects="1" scenario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D7"/>
  <sheetViews>
    <sheetView zoomScale="90" zoomScaleNormal="90" workbookViewId="0"/>
  </sheetViews>
  <sheetFormatPr defaultRowHeight="18.75" x14ac:dyDescent="0.4"/>
  <cols>
    <col min="1" max="1" width="8.625" style="27"/>
    <col min="2" max="2" width="69.875" customWidth="1"/>
    <col min="3" max="3" width="157.625" bestFit="1" customWidth="1"/>
  </cols>
  <sheetData>
    <row r="1" spans="1:4" ht="37.5" x14ac:dyDescent="0.4">
      <c r="A1" s="27" t="s">
        <v>172</v>
      </c>
      <c r="B1" s="14" t="s">
        <v>173</v>
      </c>
      <c r="C1" s="60" t="s">
        <v>174</v>
      </c>
      <c r="D1" s="14"/>
    </row>
    <row r="2" spans="1:4" s="29" customFormat="1" ht="37.5" x14ac:dyDescent="0.4">
      <c r="A2" s="28"/>
      <c r="B2" s="61" t="s">
        <v>175</v>
      </c>
      <c r="C2" s="62"/>
      <c r="D2" s="62"/>
    </row>
    <row r="3" spans="1:4" x14ac:dyDescent="0.4">
      <c r="A3" s="27" t="s">
        <v>176</v>
      </c>
      <c r="B3" s="14" t="s">
        <v>177</v>
      </c>
      <c r="C3" s="113" t="s">
        <v>178</v>
      </c>
      <c r="D3" s="14"/>
    </row>
    <row r="4" spans="1:4" x14ac:dyDescent="0.4">
      <c r="A4" s="27" t="s">
        <v>179</v>
      </c>
      <c r="B4" s="14" t="s">
        <v>180</v>
      </c>
      <c r="C4" s="112" t="s">
        <v>181</v>
      </c>
      <c r="D4" s="14"/>
    </row>
    <row r="5" spans="1:4" x14ac:dyDescent="0.4">
      <c r="A5" s="27" t="s">
        <v>182</v>
      </c>
      <c r="B5" s="14" t="s">
        <v>183</v>
      </c>
      <c r="C5" s="63" t="s">
        <v>184</v>
      </c>
      <c r="D5" s="14"/>
    </row>
    <row r="6" spans="1:4" s="29" customFormat="1" ht="36.75" customHeight="1" x14ac:dyDescent="0.4">
      <c r="A6" s="28"/>
      <c r="B6" s="62" t="s">
        <v>185</v>
      </c>
      <c r="C6" s="64"/>
      <c r="D6" s="62"/>
    </row>
    <row r="7" spans="1:4" x14ac:dyDescent="0.4">
      <c r="A7" s="27" t="s">
        <v>186</v>
      </c>
      <c r="B7" s="14" t="s">
        <v>187</v>
      </c>
      <c r="C7" s="63" t="s">
        <v>188</v>
      </c>
      <c r="D7" s="14"/>
    </row>
  </sheetData>
  <sheetProtection algorithmName="SHA-512" hashValue="vUIyKgTAhXbWUiYiibeoytDf0S9edmT0NAwnrHVr6uf+qUX/TFsnEmQ4n6WfLLDnt2uphENOWfw06N7/u/6fEg==" saltValue="bQYIXZ7kiXhW5VeHL3wffA==" spinCount="100000" sheet="1" objects="1" scenarios="1"/>
  <phoneticPr fontId="2"/>
  <hyperlinks>
    <hyperlink ref="C5" r:id="rId1" xr:uid="{00000000-0004-0000-0600-000000000000}"/>
    <hyperlink ref="C4" r:id="rId2" xr:uid="{00000000-0004-0000-0600-000001000000}"/>
    <hyperlink ref="C7" r:id="rId3" xr:uid="{FDA37AEF-0409-423C-9EBA-A87BFA14E370}"/>
    <hyperlink ref="C3" r:id="rId4" xr:uid="{3F1822EA-0422-48FF-829A-1834FD3A3EC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1:C7"/>
  <sheetViews>
    <sheetView workbookViewId="0"/>
  </sheetViews>
  <sheetFormatPr defaultRowHeight="18.75" x14ac:dyDescent="0.4"/>
  <cols>
    <col min="2" max="2" width="34.875" customWidth="1"/>
    <col min="3" max="3" width="42.875" customWidth="1"/>
  </cols>
  <sheetData>
    <row r="1" spans="2:3" ht="19.5" thickBot="1" x14ac:dyDescent="0.45"/>
    <row r="2" spans="2:3" ht="19.5" thickBot="1" x14ac:dyDescent="0.45">
      <c r="B2" s="65" t="s">
        <v>189</v>
      </c>
      <c r="C2" s="66" t="s">
        <v>190</v>
      </c>
    </row>
    <row r="3" spans="2:3" ht="112.5" x14ac:dyDescent="0.4">
      <c r="B3" s="4" t="s">
        <v>191</v>
      </c>
      <c r="C3" s="5" t="s">
        <v>192</v>
      </c>
    </row>
    <row r="4" spans="2:3" ht="75" x14ac:dyDescent="0.4">
      <c r="B4" s="6" t="s">
        <v>193</v>
      </c>
      <c r="C4" s="7" t="s">
        <v>194</v>
      </c>
    </row>
    <row r="5" spans="2:3" x14ac:dyDescent="0.4">
      <c r="B5" s="8" t="s">
        <v>195</v>
      </c>
      <c r="C5" s="9" t="s">
        <v>196</v>
      </c>
    </row>
    <row r="6" spans="2:3" ht="37.5" x14ac:dyDescent="0.4">
      <c r="B6" s="6" t="s">
        <v>197</v>
      </c>
      <c r="C6" s="7" t="s">
        <v>198</v>
      </c>
    </row>
    <row r="7" spans="2:3" ht="57" thickBot="1" x14ac:dyDescent="0.45">
      <c r="B7" s="10" t="s">
        <v>199</v>
      </c>
      <c r="C7" s="11" t="s">
        <v>200</v>
      </c>
    </row>
  </sheetData>
  <sheetProtection algorithmName="SHA-512" hashValue="E3ktMnuEvTQ0TjYmXZPK0Zu6mkUXUMW14aZ1yFd2ED26RgGrxLBzzrYLV0XwcFLTE+N/0uxsLvsatRbb80u83A==" saltValue="bzhe4dVaEXdcwVnFkdaPUw==" spinCount="100000" sheet="1" objects="1" scenarios="1"/>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629CE-8CD2-4BA6-BF9A-314AE6219C69}">
  <sheetPr codeName="Sheet2">
    <pageSetUpPr fitToPage="1"/>
  </sheetPr>
  <dimension ref="A1:G33"/>
  <sheetViews>
    <sheetView zoomScale="50" zoomScaleNormal="50" workbookViewId="0">
      <selection activeCell="A2" sqref="A2"/>
    </sheetView>
  </sheetViews>
  <sheetFormatPr defaultColWidth="9" defaultRowHeight="19.5" x14ac:dyDescent="0.4"/>
  <cols>
    <col min="1" max="1" width="9" style="20"/>
    <col min="2" max="2" width="35.25" style="20" bestFit="1" customWidth="1"/>
    <col min="3" max="3" width="50" style="20" customWidth="1"/>
    <col min="4" max="4" width="38" style="20" bestFit="1" customWidth="1"/>
    <col min="5" max="5" width="69.375" style="20" customWidth="1"/>
    <col min="6" max="16384" width="9" style="20"/>
  </cols>
  <sheetData>
    <row r="1" spans="1:6" ht="24.75" thickBot="1" x14ac:dyDescent="0.55000000000000004">
      <c r="A1" s="523" t="s">
        <v>201</v>
      </c>
      <c r="B1" s="523"/>
      <c r="C1" s="523"/>
      <c r="D1" s="523"/>
      <c r="E1" s="523"/>
      <c r="F1" s="523"/>
    </row>
    <row r="2" spans="1:6" s="21" customFormat="1" ht="27" thickTop="1" thickBot="1" x14ac:dyDescent="0.55000000000000004">
      <c r="E2" s="147" t="s">
        <v>202</v>
      </c>
    </row>
    <row r="3" spans="1:6" s="22" customFormat="1" ht="20.25" thickTop="1" x14ac:dyDescent="0.4"/>
    <row r="4" spans="1:6" s="23" customFormat="1" ht="26.25" customHeight="1" x14ac:dyDescent="0.4">
      <c r="A4" s="21" t="s">
        <v>203</v>
      </c>
    </row>
    <row r="5" spans="1:6" s="23" customFormat="1" ht="26.25" customHeight="1" x14ac:dyDescent="0.4"/>
    <row r="6" spans="1:6" s="23" customFormat="1" ht="26.25" customHeight="1" thickBot="1" x14ac:dyDescent="0.45">
      <c r="E6" s="146" t="s">
        <v>204</v>
      </c>
    </row>
    <row r="7" spans="1:6" s="23" customFormat="1" ht="26.25" customHeight="1" thickTop="1" x14ac:dyDescent="0.4">
      <c r="E7" s="148" t="s">
        <v>205</v>
      </c>
    </row>
    <row r="8" spans="1:6" s="23" customFormat="1" ht="26.25" customHeight="1" x14ac:dyDescent="0.4">
      <c r="E8" s="149" t="s">
        <v>206</v>
      </c>
    </row>
    <row r="9" spans="1:6" s="23" customFormat="1" ht="26.25" customHeight="1" x14ac:dyDescent="0.4">
      <c r="E9" s="149" t="s">
        <v>207</v>
      </c>
    </row>
    <row r="10" spans="1:6" s="23" customFormat="1" ht="26.25" customHeight="1" thickBot="1" x14ac:dyDescent="0.45">
      <c r="E10" s="150" t="s">
        <v>208</v>
      </c>
    </row>
    <row r="11" spans="1:6" s="22" customFormat="1" ht="20.25" thickTop="1" x14ac:dyDescent="0.4"/>
    <row r="12" spans="1:6" s="22" customFormat="1" ht="53.25" customHeight="1" x14ac:dyDescent="0.4">
      <c r="A12" s="524" t="s">
        <v>209</v>
      </c>
      <c r="B12" s="524"/>
      <c r="C12" s="524"/>
      <c r="D12" s="524"/>
      <c r="E12" s="524"/>
      <c r="F12" s="524"/>
    </row>
    <row r="13" spans="1:6" s="22" customFormat="1" ht="22.5" customHeight="1" x14ac:dyDescent="0.4">
      <c r="A13" s="24"/>
      <c r="B13" s="24"/>
      <c r="C13" s="24"/>
      <c r="D13" s="24"/>
      <c r="E13" s="24"/>
      <c r="F13" s="24"/>
    </row>
    <row r="14" spans="1:6" s="22" customFormat="1" ht="22.5" customHeight="1" x14ac:dyDescent="0.4">
      <c r="A14" s="24"/>
      <c r="B14" s="525" t="str">
        <f>設備利用申請書!H10&amp;設備利用申請書!I10&amp;設備利用申請書!J10&amp;設備利用申請書!K10&amp;設備利用申請書!L10&amp;設備利用申請書!M10&amp;"付け設備利用申請書記載の利用者のうち当方（利用者所属機関）と雇用関係の無い以下の利用者について、"</f>
        <v>年月日付け設備利用申請書記載の利用者のうち当方（利用者所属機関）と雇用関係の無い以下の利用者について、</v>
      </c>
      <c r="C14" s="525"/>
      <c r="D14" s="525"/>
      <c r="E14" s="525"/>
      <c r="F14" s="24"/>
    </row>
    <row r="15" spans="1:6" s="22" customFormat="1" ht="145.5" customHeight="1" x14ac:dyDescent="0.4">
      <c r="A15" s="24"/>
      <c r="B15" s="526" t="s">
        <v>210</v>
      </c>
      <c r="C15" s="526"/>
      <c r="D15" s="526"/>
      <c r="E15" s="526"/>
      <c r="F15" s="24"/>
    </row>
    <row r="16" spans="1:6" s="22" customFormat="1" ht="25.5" x14ac:dyDescent="0.4">
      <c r="B16" s="26"/>
      <c r="C16" s="31"/>
      <c r="D16" s="31"/>
    </row>
    <row r="17" spans="2:7" ht="96" x14ac:dyDescent="0.4">
      <c r="B17" s="25" t="s">
        <v>211</v>
      </c>
      <c r="C17" s="99" t="s">
        <v>212</v>
      </c>
      <c r="D17" s="514" t="s">
        <v>213</v>
      </c>
      <c r="E17" s="515"/>
    </row>
    <row r="18" spans="2:7" s="26" customFormat="1" ht="24.75" customHeight="1" x14ac:dyDescent="0.4">
      <c r="B18" s="518" t="str">
        <f>設備利用申請書!C18&amp;"
雇用関係："&amp;設備利用申請書!H18</f>
        <v xml:space="preserve">
雇用関係：</v>
      </c>
      <c r="C18" s="527" t="s">
        <v>214</v>
      </c>
      <c r="D18" s="101" t="str">
        <f>IFERROR(_xlfn.IFS(C18="２．居住者（特定類型に該当する）","外国法人等や外国政府等の名称",C18="３．非居住者","所属国・地域、所属組織記名等"),"")</f>
        <v/>
      </c>
      <c r="E18" s="97"/>
      <c r="G18" s="104" t="str">
        <f>RIGHT(B18,1)</f>
        <v>：</v>
      </c>
    </row>
    <row r="19" spans="2:7" s="26" customFormat="1" ht="46.5" customHeight="1" x14ac:dyDescent="0.4">
      <c r="B19" s="519"/>
      <c r="C19" s="528"/>
      <c r="D19" s="102" t="str">
        <f>IFERROR(_xlfn.IFS(C18="２．居住者（特定類型に該当する）","該当する類型及び該当する理由",C18="３．非居住者","補足事項等"),"")</f>
        <v/>
      </c>
      <c r="E19" s="98"/>
      <c r="G19" s="100"/>
    </row>
    <row r="20" spans="2:7" s="26" customFormat="1" ht="24.75" customHeight="1" x14ac:dyDescent="0.4">
      <c r="B20" s="518" t="str">
        <f>設備利用申請書!C19&amp;"
雇用関係："&amp;設備利用申請書!H19</f>
        <v xml:space="preserve">
雇用関係：</v>
      </c>
      <c r="C20" s="516" t="s">
        <v>214</v>
      </c>
      <c r="D20" s="101" t="str">
        <f>IFERROR(_xlfn.IFS(C20="２．居住者（特定類型に該当する）","外国法人等や外国政府等の名称",C20="３．非居住者","所属国・地域、所属組織記名等"),"")</f>
        <v/>
      </c>
      <c r="E20" s="97"/>
      <c r="G20" s="104" t="str">
        <f>RIGHT(B20,1)</f>
        <v>：</v>
      </c>
    </row>
    <row r="21" spans="2:7" s="26" customFormat="1" ht="46.5" customHeight="1" x14ac:dyDescent="0.4">
      <c r="B21" s="519"/>
      <c r="C21" s="517"/>
      <c r="D21" s="102" t="str">
        <f>IFERROR(_xlfn.IFS(C20="２．居住者（特定類型に該当する）","該当する類型及び該当する理由",C20="３．非居住者","補足事項等"),"")</f>
        <v/>
      </c>
      <c r="E21" s="98"/>
      <c r="G21" s="100"/>
    </row>
    <row r="22" spans="2:7" s="26" customFormat="1" ht="24.75" customHeight="1" x14ac:dyDescent="0.4">
      <c r="B22" s="518" t="str">
        <f>設備利用申請書!C20&amp;"
雇用関係："&amp;設備利用申請書!H20</f>
        <v xml:space="preserve">
雇用関係：</v>
      </c>
      <c r="C22" s="516" t="s">
        <v>214</v>
      </c>
      <c r="D22" s="101" t="str">
        <f>IFERROR(_xlfn.IFS(C22="２．居住者（特定類型に該当する）","外国法人等や外国政府等の名称",C22="３．非居住者","所属国・地域、所属組織記名等"),"")</f>
        <v/>
      </c>
      <c r="E22" s="97"/>
      <c r="G22" s="104" t="str">
        <f>RIGHT(B22,1)</f>
        <v>：</v>
      </c>
    </row>
    <row r="23" spans="2:7" s="26" customFormat="1" ht="46.5" customHeight="1" x14ac:dyDescent="0.4">
      <c r="B23" s="519"/>
      <c r="C23" s="517"/>
      <c r="D23" s="103" t="str">
        <f>IFERROR(_xlfn.IFS(C22="２．居住者（特定類型に該当する）","該当する類型及び該当する理由",C22="３．非居住者","補足事項等"),"")</f>
        <v/>
      </c>
      <c r="E23" s="98"/>
      <c r="G23" s="100"/>
    </row>
    <row r="24" spans="2:7" s="26" customFormat="1" ht="24.75" customHeight="1" x14ac:dyDescent="0.4">
      <c r="B24" s="518" t="str">
        <f>設備利用申請書!C21&amp;"
雇用関係："&amp;設備利用申請書!H21</f>
        <v xml:space="preserve">
雇用関係：</v>
      </c>
      <c r="C24" s="516" t="s">
        <v>214</v>
      </c>
      <c r="D24" s="101" t="str">
        <f>IFERROR(_xlfn.IFS(C24="２．居住者（特定類型に該当する）","外国法人等や外国政府等の名称",C24="３．非居住者","所属国・地域、所属組織記名等"),"")</f>
        <v/>
      </c>
      <c r="E24" s="97"/>
      <c r="G24" s="104" t="str">
        <f>RIGHT(B24,1)</f>
        <v>：</v>
      </c>
    </row>
    <row r="25" spans="2:7" s="26" customFormat="1" ht="46.5" customHeight="1" x14ac:dyDescent="0.4">
      <c r="B25" s="519"/>
      <c r="C25" s="517"/>
      <c r="D25" s="102" t="str">
        <f>IFERROR(_xlfn.IFS(C24="２．居住者（特定類型に該当する）","該当する類型及び該当する理由",C24="３．非居住者","補足事項等"),"")</f>
        <v/>
      </c>
      <c r="E25" s="98"/>
      <c r="G25" s="100"/>
    </row>
    <row r="26" spans="2:7" s="26" customFormat="1" ht="24.75" customHeight="1" x14ac:dyDescent="0.4">
      <c r="B26" s="518" t="str">
        <f>設備利用申請書!C22&amp;"
雇用関係："&amp;設備利用申請書!H22</f>
        <v xml:space="preserve">
雇用関係：</v>
      </c>
      <c r="C26" s="516" t="s">
        <v>214</v>
      </c>
      <c r="D26" s="101" t="str">
        <f>IFERROR(_xlfn.IFS(C26="２．居住者（特定類型に該当する）","外国法人等や外国政府等の名称",C26="３．非居住者","所属国・地域、所属組織記名等"),"")</f>
        <v/>
      </c>
      <c r="E26" s="97"/>
      <c r="G26" s="104" t="str">
        <f>RIGHT(B26,1)</f>
        <v>：</v>
      </c>
    </row>
    <row r="27" spans="2:7" s="26" customFormat="1" ht="46.5" customHeight="1" x14ac:dyDescent="0.4">
      <c r="B27" s="519"/>
      <c r="C27" s="517"/>
      <c r="D27" s="102" t="str">
        <f>IFERROR(_xlfn.IFS(C26="２．居住者（特定類型に該当する）","該当する類型及び該当する理由",C26="３．非居住者","補足事項等"),"")</f>
        <v/>
      </c>
      <c r="E27" s="98"/>
    </row>
    <row r="30" spans="2:7" ht="74.25" customHeight="1" x14ac:dyDescent="0.4">
      <c r="B30" s="520" t="s">
        <v>215</v>
      </c>
      <c r="C30" s="521"/>
      <c r="D30" s="521"/>
      <c r="E30" s="522"/>
    </row>
    <row r="31" spans="2:7" ht="91.5" customHeight="1" x14ac:dyDescent="0.4">
      <c r="B31" s="520" t="s">
        <v>216</v>
      </c>
      <c r="C31" s="521"/>
      <c r="D31" s="521"/>
      <c r="E31" s="522"/>
    </row>
    <row r="32" spans="2:7" ht="150" customHeight="1" x14ac:dyDescent="0.4">
      <c r="B32" s="510" t="s">
        <v>217</v>
      </c>
      <c r="C32" s="511"/>
      <c r="D32" s="511"/>
      <c r="E32" s="511"/>
    </row>
    <row r="33" spans="2:5" ht="41.25" customHeight="1" x14ac:dyDescent="0.4">
      <c r="B33" s="512" t="s">
        <v>218</v>
      </c>
      <c r="C33" s="513"/>
      <c r="D33" s="513"/>
      <c r="E33" s="513"/>
    </row>
  </sheetData>
  <sheetProtection algorithmName="SHA-512" hashValue="EZnXKvz9zx8tgWqiIMMKj6CPTRSU4+FALxzy5zzY+zRkiyZoc8VbomaEt6YL/383asTv+x3Hqt6pClK9iiQOBQ==" saltValue="Xrh/SaRITg7b+AytG0RCvg==" spinCount="100000" sheet="1" objects="1" scenarios="1"/>
  <mergeCells count="19">
    <mergeCell ref="A1:F1"/>
    <mergeCell ref="A12:F12"/>
    <mergeCell ref="B14:E14"/>
    <mergeCell ref="B15:E15"/>
    <mergeCell ref="B18:B19"/>
    <mergeCell ref="C18:C19"/>
    <mergeCell ref="B32:E32"/>
    <mergeCell ref="B33:E33"/>
    <mergeCell ref="D17:E17"/>
    <mergeCell ref="C20:C21"/>
    <mergeCell ref="B26:B27"/>
    <mergeCell ref="C26:C27"/>
    <mergeCell ref="B31:E31"/>
    <mergeCell ref="B20:B21"/>
    <mergeCell ref="B22:B23"/>
    <mergeCell ref="C22:C23"/>
    <mergeCell ref="B24:B25"/>
    <mergeCell ref="C24:C25"/>
    <mergeCell ref="B30:E30"/>
  </mergeCells>
  <phoneticPr fontId="2"/>
  <conditionalFormatting sqref="C18:E19">
    <cfRule type="expression" dxfId="14" priority="12">
      <formula>$G$18="有"</formula>
    </cfRule>
  </conditionalFormatting>
  <conditionalFormatting sqref="C20:E21">
    <cfRule type="expression" dxfId="13" priority="22">
      <formula>$G$20="有"</formula>
    </cfRule>
  </conditionalFormatting>
  <conditionalFormatting sqref="C22:E23">
    <cfRule type="expression" dxfId="12" priority="20">
      <formula>$G$22="有"</formula>
    </cfRule>
  </conditionalFormatting>
  <conditionalFormatting sqref="C24:E25">
    <cfRule type="expression" dxfId="11" priority="18">
      <formula>$G$24="有"</formula>
    </cfRule>
  </conditionalFormatting>
  <conditionalFormatting sqref="C26:E27">
    <cfRule type="expression" dxfId="10" priority="19">
      <formula>$G$26="有"</formula>
    </cfRule>
  </conditionalFormatting>
  <conditionalFormatting sqref="D18:E19">
    <cfRule type="expression" dxfId="9" priority="17">
      <formula>$C$18="１．居住者（特定類型に該当しない）"</formula>
    </cfRule>
  </conditionalFormatting>
  <conditionalFormatting sqref="D20:E21">
    <cfRule type="expression" dxfId="8" priority="16">
      <formula>$C$20="１．居住者（特定類型に該当しない）"</formula>
    </cfRule>
  </conditionalFormatting>
  <conditionalFormatting sqref="D22:E23">
    <cfRule type="expression" dxfId="7" priority="15">
      <formula>$C$22="１．居住者（特定類型に該当しない）"</formula>
    </cfRule>
  </conditionalFormatting>
  <conditionalFormatting sqref="D24:E25">
    <cfRule type="expression" dxfId="6" priority="14">
      <formula>$C$24="１．居住者（特定類型に該当しない）"</formula>
    </cfRule>
  </conditionalFormatting>
  <conditionalFormatting sqref="D26:E27">
    <cfRule type="expression" dxfId="5" priority="13">
      <formula>$C$26="１．居住者（特定類型に該当しない）"</formula>
    </cfRule>
  </conditionalFormatting>
  <conditionalFormatting sqref="E1:E1048576">
    <cfRule type="expression" dxfId="4" priority="2">
      <formula>$D1&lt;&gt;""</formula>
    </cfRule>
  </conditionalFormatting>
  <conditionalFormatting sqref="E18:E27">
    <cfRule type="notContainsBlanks" dxfId="3" priority="1">
      <formula>LEN(TRIM(E18))&gt;0</formula>
    </cfRule>
  </conditionalFormatting>
  <dataValidations count="1">
    <dataValidation type="list" allowBlank="1" showInputMessage="1" showErrorMessage="1" sqref="C18:C27" xr:uid="{59D4B0F9-FDE6-4D6F-9D1E-CA8FA6D1FC85}">
      <formula1>"選択ください（雇用関係有の方は回答不要）,１．居住者（特定類型に該当しない）,２．居住者（特定類型に該当する）,３．非居住者"</formula1>
    </dataValidation>
  </dataValidations>
  <pageMargins left="0.36" right="0.28999999999999998" top="0.44" bottom="0.35" header="0.3" footer="0.3"/>
  <pageSetup paperSize="9" scale="3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9F7FF18AE14DC469CFA768FD8E3360F" ma:contentTypeVersion="13" ma:contentTypeDescription="新しいドキュメントを作成します。" ma:contentTypeScope="" ma:versionID="962f0dfcc0af591f6f8e8436dd6e520f">
  <xsd:schema xmlns:xsd="http://www.w3.org/2001/XMLSchema" xmlns:xs="http://www.w3.org/2001/XMLSchema" xmlns:p="http://schemas.microsoft.com/office/2006/metadata/properties" xmlns:ns3="bb91f218-8f57-406f-9fe4-dadfb44bc194" xmlns:ns4="4602b6d6-1173-4be2-8143-58f14b8b068a" targetNamespace="http://schemas.microsoft.com/office/2006/metadata/properties" ma:root="true" ma:fieldsID="38ace59853e752117ce9723bc36e5f8b" ns3:_="" ns4:_="">
    <xsd:import namespace="bb91f218-8f57-406f-9fe4-dadfb44bc194"/>
    <xsd:import namespace="4602b6d6-1173-4be2-8143-58f14b8b068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91f218-8f57-406f-9fe4-dadfb44bc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02b6d6-1173-4be2-8143-58f14b8b068a"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b91f218-8f57-406f-9fe4-dadfb44bc194" xsi:nil="true"/>
  </documentManagement>
</p:properties>
</file>

<file path=customXml/itemProps1.xml><?xml version="1.0" encoding="utf-8"?>
<ds:datastoreItem xmlns:ds="http://schemas.openxmlformats.org/officeDocument/2006/customXml" ds:itemID="{B0E79E61-8A0A-42CE-BCE5-A7494F55AD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91f218-8f57-406f-9fe4-dadfb44bc194"/>
    <ds:schemaRef ds:uri="4602b6d6-1173-4be2-8143-58f14b8b0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7B3EB8-9189-4A95-97FE-074628F6F4E0}">
  <ds:schemaRefs>
    <ds:schemaRef ds:uri="http://schemas.microsoft.com/sharepoint/v3/contenttype/forms"/>
  </ds:schemaRefs>
</ds:datastoreItem>
</file>

<file path=customXml/itemProps3.xml><?xml version="1.0" encoding="utf-8"?>
<ds:datastoreItem xmlns:ds="http://schemas.openxmlformats.org/officeDocument/2006/customXml" ds:itemID="{48BE4242-9AF2-43FD-8CCA-7C8AFE388F91}">
  <ds:schemaRefs>
    <ds:schemaRef ds:uri="http://schemas.openxmlformats.org/package/2006/metadata/core-properties"/>
    <ds:schemaRef ds:uri="http://schemas.microsoft.com/office/2006/metadata/properties"/>
    <ds:schemaRef ds:uri="4602b6d6-1173-4be2-8143-58f14b8b068a"/>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bb91f218-8f57-406f-9fe4-dadfb44bc194"/>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設備利用申請書</vt:lpstr>
      <vt:lpstr>電通大事務局使用</vt:lpstr>
      <vt:lpstr>データ登録申請書</vt:lpstr>
      <vt:lpstr>0.重点技術領域</vt:lpstr>
      <vt:lpstr>1.利用規定（機器利用）</vt:lpstr>
      <vt:lpstr>2.利用規定（技術代行）</vt:lpstr>
      <vt:lpstr>3.その他同意事項</vt:lpstr>
      <vt:lpstr>4.受入不可試料等</vt:lpstr>
      <vt:lpstr>5.安全保障輸出管理事前確認票</vt:lpstr>
      <vt:lpstr>6.利用者追加用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北田昇雄</dc:creator>
  <cp:keywords/>
  <dc:description/>
  <cp:lastModifiedBy>元橋 八重</cp:lastModifiedBy>
  <cp:revision/>
  <dcterms:created xsi:type="dcterms:W3CDTF">2022-03-02T03:17:35Z</dcterms:created>
  <dcterms:modified xsi:type="dcterms:W3CDTF">2025-04-28T03:45:51Z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0x01010099F7FF18AE14DC469CFA768FD8E3360F</vt:lpwstr>
  </property>
</Properties>
</file>